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740" activeTab="0"/>
  </bookViews>
  <sheets>
    <sheet name="zał.3" sheetId="1" r:id="rId1"/>
    <sheet name="zał.3a" sheetId="2" r:id="rId2"/>
    <sheet name="zał.4" sheetId="3" r:id="rId3"/>
    <sheet name="zał. 5" sheetId="4" r:id="rId4"/>
    <sheet name="Zał. 5." sheetId="5" r:id="rId5"/>
    <sheet name="zał.6" sheetId="6" r:id="rId6"/>
  </sheets>
  <definedNames/>
  <calcPr fullCalcOnLoad="1"/>
</workbook>
</file>

<file path=xl/sharedStrings.xml><?xml version="1.0" encoding="utf-8"?>
<sst xmlns="http://schemas.openxmlformats.org/spreadsheetml/2006/main" count="355" uniqueCount="184">
  <si>
    <t>w złotych</t>
  </si>
  <si>
    <t>Dział</t>
  </si>
  <si>
    <t>Rozdział</t>
  </si>
  <si>
    <t xml:space="preserve">§ </t>
  </si>
  <si>
    <t>010</t>
  </si>
  <si>
    <t>01010</t>
  </si>
  <si>
    <t>z tego:</t>
  </si>
  <si>
    <t>w tym:</t>
  </si>
  <si>
    <t>Wydatki majątkowe</t>
  </si>
  <si>
    <t>600</t>
  </si>
  <si>
    <t>60016</t>
  </si>
  <si>
    <t>razem</t>
  </si>
  <si>
    <t>Rady Gminy Brody</t>
  </si>
  <si>
    <t>Lp.</t>
  </si>
  <si>
    <t>Klasyfikacja</t>
  </si>
  <si>
    <t>1.</t>
  </si>
  <si>
    <t>2.</t>
  </si>
  <si>
    <t>Dotacje ogółem</t>
  </si>
  <si>
    <t>Wydatki ogółem (6+10)</t>
  </si>
  <si>
    <t>wydatki bieżące</t>
  </si>
  <si>
    <t>wynagrodzenia</t>
  </si>
  <si>
    <t>pochodne od wynagrodzeń</t>
  </si>
  <si>
    <t>świadczenia społeczne</t>
  </si>
  <si>
    <t>Ogółem</t>
  </si>
  <si>
    <t>Plan przychodów i wydatków zakładów budżetowych, gospodarstw pomocniczych</t>
  </si>
  <si>
    <t>Wyszczególnienie</t>
  </si>
  <si>
    <t>Stan środków obrotowych na początek roku</t>
  </si>
  <si>
    <t>Przychody *</t>
  </si>
  <si>
    <t>Wydatki</t>
  </si>
  <si>
    <t>Stan środków obrotowych ** na koniec roku</t>
  </si>
  <si>
    <t>ogółem</t>
  </si>
  <si>
    <t>w tym: wpłata do budżetu</t>
  </si>
  <si>
    <t>dotacje z budżetu ***</t>
  </si>
  <si>
    <t>§ 265</t>
  </si>
  <si>
    <t>na inwestycje</t>
  </si>
  <si>
    <t>I.</t>
  </si>
  <si>
    <t>Zakłady budżetowe</t>
  </si>
  <si>
    <t>x</t>
  </si>
  <si>
    <t>1. Przedszkole Samorządowe</t>
  </si>
  <si>
    <t>2. ZGKiM</t>
  </si>
  <si>
    <t>II.</t>
  </si>
  <si>
    <t>Dochody własne jednostek budżetowych</t>
  </si>
  <si>
    <t xml:space="preserve">1. Szkoła Podstawowa </t>
  </si>
  <si>
    <t xml:space="preserve">2. Szkoła Podstawowa </t>
  </si>
  <si>
    <t>3. Gimnazjum</t>
  </si>
  <si>
    <t>W odniesieniu do dochodów własnych jednostek budzetowych:</t>
  </si>
  <si>
    <t>*     dochody</t>
  </si>
  <si>
    <t>**   stan środków pieniężnych</t>
  </si>
  <si>
    <t xml:space="preserve">*** źródła dochodów wskazanych przez Radę </t>
  </si>
  <si>
    <t>Rozdz.</t>
  </si>
  <si>
    <t>Nazwa zadania inwestycyjnego i okres jego realizacji (w latach)</t>
  </si>
  <si>
    <t>Łączne koszty finansowe</t>
  </si>
  <si>
    <t>Planowane wydatki</t>
  </si>
  <si>
    <t>Jednostka organizacyjna realizujaca program lub koordynujaca wykonanie programu</t>
  </si>
  <si>
    <t>z tego źródła finansowania</t>
  </si>
  <si>
    <t>2009 r.</t>
  </si>
  <si>
    <t>dochody jst</t>
  </si>
  <si>
    <t>kredyty i pożyczki</t>
  </si>
  <si>
    <t>środki pochodzące z innych źródeł *</t>
  </si>
  <si>
    <t>środki wymienione w art..5 ust.1 pkt.2 i 3 u.f.p.</t>
  </si>
  <si>
    <t>Urząd Gminy Brody</t>
  </si>
  <si>
    <t>*</t>
  </si>
  <si>
    <t>Wybrać odpowiednie oznaczenie źródła finansowania:</t>
  </si>
  <si>
    <t>A. Dotacje i środki z budżetu państwa (np.. Od wojewody, MEN, UKFiS, ….)</t>
  </si>
  <si>
    <t>B. Środki i dotacje otrzymane od innych jst oraz innych jednostek zaliczanych do sektora finansów publicznych</t>
  </si>
  <si>
    <t xml:space="preserve">C. Inne źródła </t>
  </si>
  <si>
    <t xml:space="preserve">Nazwa zadania inwestycyjnego </t>
  </si>
  <si>
    <t>dochody własne jst</t>
  </si>
  <si>
    <t>921</t>
  </si>
  <si>
    <t>92109</t>
  </si>
  <si>
    <t>-</t>
  </si>
  <si>
    <t>X</t>
  </si>
  <si>
    <t>Kwota dotacji</t>
  </si>
  <si>
    <t xml:space="preserve">Ogółem </t>
  </si>
  <si>
    <t>Dotacje celowe na zadania własne gminy realizowane przez podmioty należące</t>
  </si>
  <si>
    <t>Nazwa zadania</t>
  </si>
  <si>
    <t>Zadnia w zakresie upowszechniania kultury fizycznej i sportu</t>
  </si>
  <si>
    <t>Przychody</t>
  </si>
  <si>
    <t>Przychody i wydatki zakładów budżetowych</t>
  </si>
  <si>
    <t>Stan środków</t>
  </si>
  <si>
    <t xml:space="preserve">Nazwa </t>
  </si>
  <si>
    <t>budżetowa</t>
  </si>
  <si>
    <t>obrotowych</t>
  </si>
  <si>
    <t xml:space="preserve">zakładu </t>
  </si>
  <si>
    <t>netto na pocz.</t>
  </si>
  <si>
    <t>dotacja</t>
  </si>
  <si>
    <t>netto na koniec</t>
  </si>
  <si>
    <t xml:space="preserve">pochodne </t>
  </si>
  <si>
    <t xml:space="preserve">pozostałe </t>
  </si>
  <si>
    <t xml:space="preserve">wydatki </t>
  </si>
  <si>
    <t>budżetowego</t>
  </si>
  <si>
    <t>dział</t>
  </si>
  <si>
    <t>rozdział</t>
  </si>
  <si>
    <t>okr. spr.</t>
  </si>
  <si>
    <t xml:space="preserve">z dostaw </t>
  </si>
  <si>
    <t>podmiotowa</t>
  </si>
  <si>
    <t>przedmiotowa</t>
  </si>
  <si>
    <t>okresu spr.</t>
  </si>
  <si>
    <t>od wynagrodz.</t>
  </si>
  <si>
    <t>wydatki</t>
  </si>
  <si>
    <t>inwestycyjne</t>
  </si>
  <si>
    <t>i usług</t>
  </si>
  <si>
    <t>bieżące</t>
  </si>
  <si>
    <t>PLAN</t>
  </si>
  <si>
    <t>Przedszkole</t>
  </si>
  <si>
    <t>ZGK i M</t>
  </si>
  <si>
    <t>RAZEM</t>
  </si>
  <si>
    <t>Załącznik Nr 5</t>
  </si>
  <si>
    <t>40 000,00</t>
  </si>
  <si>
    <t>22 000,00</t>
  </si>
  <si>
    <t>80 000,00</t>
  </si>
  <si>
    <t>20 000,00</t>
  </si>
  <si>
    <t>10 000,00</t>
  </si>
  <si>
    <t>310 000,00</t>
  </si>
  <si>
    <t>1 300 000,00</t>
  </si>
  <si>
    <t>110 000,00</t>
  </si>
  <si>
    <t>120 000,00</t>
  </si>
  <si>
    <t>100 000,00</t>
  </si>
  <si>
    <t>200 000,00</t>
  </si>
  <si>
    <t>6050</t>
  </si>
  <si>
    <t>Załącznik Nr 3</t>
  </si>
  <si>
    <t>1 500 000,00</t>
  </si>
  <si>
    <t>500 000,00</t>
  </si>
  <si>
    <t>2010 r.</t>
  </si>
  <si>
    <t>Budowa sieci wodociągowej Zasieki-Brożek</t>
  </si>
  <si>
    <t>300 000,00</t>
  </si>
  <si>
    <t>700 000,00</t>
  </si>
  <si>
    <t>sieć wodociągowa  Brożek</t>
  </si>
  <si>
    <t>Drogi gminne Jałowice</t>
  </si>
  <si>
    <t>1 150 000,00</t>
  </si>
  <si>
    <t>Drogi gminne Jeziory Dolne</t>
  </si>
  <si>
    <t>1 850 000,00</t>
  </si>
  <si>
    <t>Kanalizacja Suchodół</t>
  </si>
  <si>
    <t>2 300 000,00</t>
  </si>
  <si>
    <t>2 100 000,00</t>
  </si>
  <si>
    <t>1 000 000,00</t>
  </si>
  <si>
    <t>3 100 000,00</t>
  </si>
  <si>
    <t>rok budżetowy 2008 (8+9+10+11)</t>
  </si>
  <si>
    <t>Zadania inwestycyjne w 2008r.</t>
  </si>
  <si>
    <t>Załącznik Nr 3a</t>
  </si>
  <si>
    <t xml:space="preserve">010 </t>
  </si>
  <si>
    <t>5 900 000,00</t>
  </si>
  <si>
    <t>i nienależące do sektora finansów publicznych na 2008r.</t>
  </si>
  <si>
    <t xml:space="preserve">Dochody i wydatki związane z realizacja zadań z zakresu administracji rządowej i innych zadań zleconych odrębnymi ustawami na 2008r. </t>
  </si>
  <si>
    <t>Załącznik Nr 6</t>
  </si>
  <si>
    <t>Załącznik Nr 4</t>
  </si>
  <si>
    <t>oraz dochodów i wydatków dochodów własnych jednostek budżetwoych na 2008 r.</t>
  </si>
  <si>
    <t>378 671,00</t>
  </si>
  <si>
    <t>92 000,00</t>
  </si>
  <si>
    <t>70 000,00</t>
  </si>
  <si>
    <t>Rozliczenia z budżetem z tytułu wpłat nadwyżek środków za 2007 r.</t>
  </si>
  <si>
    <t>125 000,00</t>
  </si>
  <si>
    <t>1 008 101,00</t>
  </si>
  <si>
    <t>1 128 101,00</t>
  </si>
  <si>
    <t>629 430,00</t>
  </si>
  <si>
    <t xml:space="preserve">        </t>
  </si>
  <si>
    <t>Budowa stacji uzdatniania wody w Zasiekach i sieci wodociągowej Janiszowice</t>
  </si>
  <si>
    <t>Modernizacja świetlicy gminnej w Brodach</t>
  </si>
  <si>
    <t>Kontynuacja budowy kanalizacji sanitarnej wraz z siecią wodociągową Jeziory Wysokie,Nabłoto, Datyń</t>
  </si>
  <si>
    <t>do uchwały Nr XVI/113/08</t>
  </si>
  <si>
    <t>z dnia 31 marca 2008r.</t>
  </si>
  <si>
    <t>380 000,00</t>
  </si>
  <si>
    <t>celowa</t>
  </si>
  <si>
    <t>Dotacja celowa dla ZGKiM</t>
  </si>
  <si>
    <t>600 000,00</t>
  </si>
  <si>
    <t>926</t>
  </si>
  <si>
    <t>92601</t>
  </si>
  <si>
    <t>330 000,00</t>
  </si>
  <si>
    <t xml:space="preserve">            -</t>
  </si>
  <si>
    <t xml:space="preserve">           -</t>
  </si>
  <si>
    <t xml:space="preserve">             -</t>
  </si>
  <si>
    <t>19 200 000,00</t>
  </si>
  <si>
    <t>1 955 000,00</t>
  </si>
  <si>
    <t>985 000,00</t>
  </si>
  <si>
    <t>670 000,00</t>
  </si>
  <si>
    <t>Boisko wielofunkcyjne w Brodach</t>
  </si>
  <si>
    <t>255 000,00</t>
  </si>
  <si>
    <t xml:space="preserve">330 000,00 </t>
  </si>
  <si>
    <t>9 400 000,00</t>
  </si>
  <si>
    <t>do uchwały NrXVI/113/08</t>
  </si>
  <si>
    <t>Limity wydatków na wieloletnie programy inwestycyjne w latach 2008-2010</t>
  </si>
  <si>
    <t>z dnia 31marca 2008r.</t>
  </si>
  <si>
    <t>Kontynuacja budowy kanalizacji sanitarnej wraz z siecą wodociągową Jeziory Wysokie, Nabłoto, Datyń</t>
  </si>
  <si>
    <t>3 400.000,00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</si>
</sst>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_z_ł_-;\-* #,##0.00\ _z_ł_-;_-* &quot;-&quot;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sz val="7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4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1" fontId="5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1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8" xfId="0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41" fontId="4" fillId="0" borderId="1" xfId="0" applyNumberFormat="1" applyFont="1" applyFill="1" applyBorder="1" applyAlignment="1">
      <alignment horizontal="left"/>
    </xf>
    <xf numFmtId="41" fontId="4" fillId="0" borderId="4" xfId="0" applyNumberFormat="1" applyFont="1" applyFill="1" applyBorder="1" applyAlignment="1">
      <alignment horizontal="left"/>
    </xf>
    <xf numFmtId="41" fontId="4" fillId="0" borderId="9" xfId="0" applyNumberFormat="1" applyFont="1" applyFill="1" applyBorder="1" applyAlignment="1">
      <alignment horizontal="left"/>
    </xf>
    <xf numFmtId="41" fontId="4" fillId="0" borderId="1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41" fontId="4" fillId="0" borderId="15" xfId="0" applyNumberFormat="1" applyFont="1" applyFill="1" applyBorder="1" applyAlignment="1">
      <alignment/>
    </xf>
    <xf numFmtId="41" fontId="5" fillId="0" borderId="2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5" fillId="3" borderId="1" xfId="0" applyFont="1" applyFill="1" applyBorder="1" applyAlignment="1">
      <alignment/>
    </xf>
    <xf numFmtId="41" fontId="5" fillId="3" borderId="1" xfId="0" applyNumberFormat="1" applyFont="1" applyFill="1" applyBorder="1" applyAlignment="1">
      <alignment/>
    </xf>
    <xf numFmtId="165" fontId="5" fillId="3" borderId="1" xfId="0" applyNumberFormat="1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41" fontId="5" fillId="2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 horizontal="right" shrinkToFit="1"/>
    </xf>
    <xf numFmtId="49" fontId="2" fillId="0" borderId="1" xfId="0" applyNumberFormat="1" applyFont="1" applyBorder="1" applyAlignment="1">
      <alignment horizontal="center" shrinkToFit="1"/>
    </xf>
    <xf numFmtId="49" fontId="1" fillId="0" borderId="5" xfId="0" applyNumberFormat="1" applyFont="1" applyBorder="1" applyAlignment="1">
      <alignment horizontal="right" shrinkToFit="1"/>
    </xf>
    <xf numFmtId="49" fontId="1" fillId="0" borderId="5" xfId="0" applyNumberFormat="1" applyFont="1" applyBorder="1" applyAlignment="1">
      <alignment horizontal="center" shrinkToFit="1"/>
    </xf>
    <xf numFmtId="49" fontId="1" fillId="0" borderId="2" xfId="0" applyNumberFormat="1" applyFont="1" applyBorder="1" applyAlignment="1">
      <alignment horizontal="right" shrinkToFit="1"/>
    </xf>
    <xf numFmtId="49" fontId="1" fillId="0" borderId="2" xfId="0" applyNumberFormat="1" applyFont="1" applyBorder="1" applyAlignment="1">
      <alignment horizontal="center" shrinkToFit="1"/>
    </xf>
    <xf numFmtId="49" fontId="1" fillId="0" borderId="6" xfId="0" applyNumberFormat="1" applyFont="1" applyBorder="1" applyAlignment="1">
      <alignment horizontal="right" shrinkToFit="1"/>
    </xf>
    <xf numFmtId="49" fontId="1" fillId="0" borderId="6" xfId="0" applyNumberFormat="1" applyFont="1" applyBorder="1" applyAlignment="1">
      <alignment horizontal="center" shrinkToFit="1"/>
    </xf>
    <xf numFmtId="49" fontId="1" fillId="0" borderId="7" xfId="0" applyNumberFormat="1" applyFont="1" applyBorder="1" applyAlignment="1">
      <alignment horizontal="right" shrinkToFit="1"/>
    </xf>
    <xf numFmtId="49" fontId="1" fillId="0" borderId="7" xfId="0" applyNumberFormat="1" applyFont="1" applyBorder="1" applyAlignment="1">
      <alignment horizontal="center" shrinkToFit="1"/>
    </xf>
    <xf numFmtId="0" fontId="4" fillId="2" borderId="4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41" fontId="7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3" fontId="3" fillId="0" borderId="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1" fontId="3" fillId="0" borderId="17" xfId="0" applyNumberFormat="1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4" fillId="2" borderId="10" xfId="0" applyFont="1" applyFill="1" applyBorder="1" applyAlignment="1">
      <alignment horizontal="left"/>
    </xf>
    <xf numFmtId="0" fontId="0" fillId="2" borderId="21" xfId="0" applyFill="1" applyBorder="1" applyAlignment="1">
      <alignment/>
    </xf>
    <xf numFmtId="0" fontId="0" fillId="2" borderId="17" xfId="0" applyFill="1" applyBorder="1" applyAlignment="1">
      <alignment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C9">
      <selection activeCell="F19" sqref="F19"/>
    </sheetView>
  </sheetViews>
  <sheetFormatPr defaultColWidth="9.140625" defaultRowHeight="12.75"/>
  <cols>
    <col min="1" max="1" width="3.7109375" style="17" customWidth="1"/>
    <col min="2" max="2" width="4.28125" style="17" customWidth="1"/>
    <col min="3" max="3" width="5.7109375" style="17" customWidth="1"/>
    <col min="4" max="4" width="4.140625" style="17" customWidth="1"/>
    <col min="5" max="5" width="17.00390625" style="17" customWidth="1"/>
    <col min="6" max="6" width="12.7109375" style="17" bestFit="1" customWidth="1"/>
    <col min="7" max="7" width="11.8515625" style="17" customWidth="1"/>
    <col min="8" max="8" width="11.421875" style="17" bestFit="1" customWidth="1"/>
    <col min="9" max="9" width="10.28125" style="17" customWidth="1"/>
    <col min="10" max="10" width="9.421875" style="17" customWidth="1"/>
    <col min="11" max="11" width="11.28125" style="17" customWidth="1"/>
    <col min="12" max="12" width="12.140625" style="17" customWidth="1"/>
    <col min="13" max="13" width="11.7109375" style="17" customWidth="1"/>
    <col min="14" max="14" width="15.421875" style="17" customWidth="1"/>
    <col min="15" max="16384" width="9.140625" style="17" customWidth="1"/>
  </cols>
  <sheetData>
    <row r="1" spans="14:15" ht="12.75">
      <c r="N1" s="110" t="s">
        <v>120</v>
      </c>
      <c r="O1" s="110"/>
    </row>
    <row r="2" ht="12.75">
      <c r="N2" s="64" t="s">
        <v>159</v>
      </c>
    </row>
    <row r="3" spans="2:14" ht="15">
      <c r="B3" s="19" t="s">
        <v>180</v>
      </c>
      <c r="I3" s="66"/>
      <c r="N3" s="64" t="s">
        <v>12</v>
      </c>
    </row>
    <row r="4" spans="7:14" ht="12.75">
      <c r="G4" s="19"/>
      <c r="N4" s="103" t="s">
        <v>181</v>
      </c>
    </row>
    <row r="5" ht="12.75">
      <c r="N5" s="72" t="s">
        <v>0</v>
      </c>
    </row>
    <row r="6" spans="1:14" s="29" customFormat="1" ht="10.5">
      <c r="A6" s="112" t="s">
        <v>13</v>
      </c>
      <c r="B6" s="112" t="s">
        <v>1</v>
      </c>
      <c r="C6" s="112" t="s">
        <v>49</v>
      </c>
      <c r="D6" s="112" t="s">
        <v>3</v>
      </c>
      <c r="E6" s="111" t="s">
        <v>50</v>
      </c>
      <c r="F6" s="111" t="s">
        <v>51</v>
      </c>
      <c r="G6" s="112" t="s">
        <v>52</v>
      </c>
      <c r="H6" s="112"/>
      <c r="I6" s="112"/>
      <c r="J6" s="112"/>
      <c r="K6" s="112"/>
      <c r="L6" s="112"/>
      <c r="M6" s="112"/>
      <c r="N6" s="111" t="s">
        <v>53</v>
      </c>
    </row>
    <row r="7" spans="1:14" s="29" customFormat="1" ht="10.5">
      <c r="A7" s="112"/>
      <c r="B7" s="112"/>
      <c r="C7" s="112"/>
      <c r="D7" s="112"/>
      <c r="E7" s="116"/>
      <c r="F7" s="116"/>
      <c r="G7" s="111" t="s">
        <v>137</v>
      </c>
      <c r="H7" s="112" t="s">
        <v>54</v>
      </c>
      <c r="I7" s="112"/>
      <c r="J7" s="112"/>
      <c r="K7" s="112"/>
      <c r="L7" s="112" t="s">
        <v>55</v>
      </c>
      <c r="M7" s="112" t="s">
        <v>123</v>
      </c>
      <c r="N7" s="111"/>
    </row>
    <row r="8" spans="1:14" s="29" customFormat="1" ht="52.5" customHeight="1">
      <c r="A8" s="112"/>
      <c r="B8" s="112"/>
      <c r="C8" s="112"/>
      <c r="D8" s="112"/>
      <c r="E8" s="116"/>
      <c r="F8" s="116"/>
      <c r="G8" s="111"/>
      <c r="H8" s="28" t="s">
        <v>56</v>
      </c>
      <c r="I8" s="28" t="s">
        <v>57</v>
      </c>
      <c r="J8" s="108" t="s">
        <v>58</v>
      </c>
      <c r="K8" s="28" t="s">
        <v>59</v>
      </c>
      <c r="L8" s="112"/>
      <c r="M8" s="112"/>
      <c r="N8" s="111"/>
    </row>
    <row r="9" spans="1:14" s="31" customFormat="1" ht="12.75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65"/>
      <c r="K9" s="30">
        <v>11</v>
      </c>
      <c r="L9" s="30">
        <v>12</v>
      </c>
      <c r="M9" s="30">
        <v>13</v>
      </c>
      <c r="N9" s="30">
        <v>14</v>
      </c>
    </row>
    <row r="10" spans="1:14" s="31" customFormat="1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65"/>
      <c r="K10" s="30"/>
      <c r="L10" s="30"/>
      <c r="M10" s="30"/>
      <c r="N10" s="30"/>
    </row>
    <row r="11" spans="1:14" s="35" customFormat="1" ht="56.25" customHeight="1">
      <c r="A11" s="32">
        <v>1</v>
      </c>
      <c r="B11" s="38" t="s">
        <v>4</v>
      </c>
      <c r="C11" s="38" t="s">
        <v>5</v>
      </c>
      <c r="D11" s="32">
        <v>6050</v>
      </c>
      <c r="E11" s="109" t="s">
        <v>156</v>
      </c>
      <c r="F11" s="38" t="s">
        <v>121</v>
      </c>
      <c r="G11" s="38" t="s">
        <v>164</v>
      </c>
      <c r="H11" s="38" t="s">
        <v>125</v>
      </c>
      <c r="I11" s="38" t="s">
        <v>125</v>
      </c>
      <c r="J11" s="34">
        <v>0</v>
      </c>
      <c r="K11" s="34">
        <v>0</v>
      </c>
      <c r="L11" s="38" t="s">
        <v>122</v>
      </c>
      <c r="M11" s="38" t="s">
        <v>122</v>
      </c>
      <c r="N11" s="33" t="s">
        <v>60</v>
      </c>
    </row>
    <row r="12" spans="1:14" s="35" customFormat="1" ht="49.5" customHeight="1">
      <c r="A12" s="32">
        <v>2</v>
      </c>
      <c r="B12" s="38" t="s">
        <v>4</v>
      </c>
      <c r="C12" s="38" t="s">
        <v>5</v>
      </c>
      <c r="D12" s="32">
        <v>6050</v>
      </c>
      <c r="E12" s="33" t="s">
        <v>124</v>
      </c>
      <c r="F12" s="38" t="s">
        <v>183</v>
      </c>
      <c r="G12" s="38" t="s">
        <v>70</v>
      </c>
      <c r="H12" s="38"/>
      <c r="I12" s="38" t="s">
        <v>70</v>
      </c>
      <c r="J12" s="34">
        <v>0</v>
      </c>
      <c r="K12" s="34">
        <v>0</v>
      </c>
      <c r="L12" s="38" t="s">
        <v>126</v>
      </c>
      <c r="M12" s="38" t="s">
        <v>126</v>
      </c>
      <c r="N12" s="33" t="s">
        <v>60</v>
      </c>
    </row>
    <row r="13" spans="1:14" s="35" customFormat="1" ht="39" customHeight="1">
      <c r="A13" s="32">
        <v>3</v>
      </c>
      <c r="B13" s="38" t="s">
        <v>4</v>
      </c>
      <c r="C13" s="38" t="s">
        <v>5</v>
      </c>
      <c r="D13" s="38" t="s">
        <v>119</v>
      </c>
      <c r="E13" s="69" t="s">
        <v>127</v>
      </c>
      <c r="F13" s="38" t="s">
        <v>114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8" t="s">
        <v>125</v>
      </c>
      <c r="M13" s="38" t="s">
        <v>125</v>
      </c>
      <c r="N13" s="33" t="s">
        <v>60</v>
      </c>
    </row>
    <row r="14" spans="1:14" s="35" customFormat="1" ht="39" customHeight="1">
      <c r="A14" s="32">
        <v>4</v>
      </c>
      <c r="B14" s="38" t="s">
        <v>9</v>
      </c>
      <c r="C14" s="38" t="s">
        <v>10</v>
      </c>
      <c r="D14" s="38" t="s">
        <v>119</v>
      </c>
      <c r="E14" s="69" t="s">
        <v>128</v>
      </c>
      <c r="F14" s="38" t="s">
        <v>129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8" t="s">
        <v>125</v>
      </c>
      <c r="N14" s="33" t="s">
        <v>60</v>
      </c>
    </row>
    <row r="15" spans="1:14" s="35" customFormat="1" ht="39" customHeight="1">
      <c r="A15" s="32">
        <v>5</v>
      </c>
      <c r="B15" s="38" t="s">
        <v>9</v>
      </c>
      <c r="C15" s="38" t="s">
        <v>10</v>
      </c>
      <c r="D15" s="38" t="s">
        <v>119</v>
      </c>
      <c r="E15" s="69" t="s">
        <v>130</v>
      </c>
      <c r="F15" s="38" t="s">
        <v>131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8" t="s">
        <v>125</v>
      </c>
      <c r="N15" s="33" t="s">
        <v>60</v>
      </c>
    </row>
    <row r="16" spans="1:14" s="35" customFormat="1" ht="54" customHeight="1">
      <c r="A16" s="32">
        <v>6</v>
      </c>
      <c r="B16" s="38" t="s">
        <v>4</v>
      </c>
      <c r="C16" s="38" t="s">
        <v>5</v>
      </c>
      <c r="D16" s="32">
        <v>6050</v>
      </c>
      <c r="E16" s="33" t="s">
        <v>182</v>
      </c>
      <c r="F16" s="105">
        <v>5900000</v>
      </c>
      <c r="G16" s="105">
        <v>255000</v>
      </c>
      <c r="H16" s="105">
        <v>255000</v>
      </c>
      <c r="I16" s="34">
        <v>0</v>
      </c>
      <c r="J16" s="34">
        <v>0</v>
      </c>
      <c r="K16" s="34">
        <v>0</v>
      </c>
      <c r="L16" s="38" t="s">
        <v>126</v>
      </c>
      <c r="M16" s="38" t="s">
        <v>126</v>
      </c>
      <c r="N16" s="33" t="s">
        <v>60</v>
      </c>
    </row>
    <row r="17" spans="1:14" s="36" customFormat="1" ht="29.25" customHeight="1">
      <c r="A17" s="32">
        <v>7</v>
      </c>
      <c r="B17" s="32">
        <v>900</v>
      </c>
      <c r="C17" s="32">
        <v>90001</v>
      </c>
      <c r="D17" s="32">
        <v>6050</v>
      </c>
      <c r="E17" s="33" t="s">
        <v>132</v>
      </c>
      <c r="F17" s="105" t="s">
        <v>134</v>
      </c>
      <c r="G17" s="105">
        <v>0</v>
      </c>
      <c r="H17" s="105">
        <v>0</v>
      </c>
      <c r="I17" s="34">
        <v>0</v>
      </c>
      <c r="J17" s="34">
        <v>0</v>
      </c>
      <c r="K17" s="34">
        <v>0</v>
      </c>
      <c r="L17" s="34"/>
      <c r="M17" s="38" t="s">
        <v>118</v>
      </c>
      <c r="N17" s="33" t="s">
        <v>60</v>
      </c>
    </row>
    <row r="18" spans="1:14" s="36" customFormat="1" ht="31.5" customHeight="1">
      <c r="A18" s="32">
        <v>8</v>
      </c>
      <c r="B18" s="73" t="s">
        <v>68</v>
      </c>
      <c r="C18" s="38" t="s">
        <v>69</v>
      </c>
      <c r="D18" s="38" t="s">
        <v>119</v>
      </c>
      <c r="E18" s="69" t="s">
        <v>157</v>
      </c>
      <c r="F18" s="38" t="s">
        <v>135</v>
      </c>
      <c r="G18" s="38" t="s">
        <v>117</v>
      </c>
      <c r="H18" s="38" t="s">
        <v>117</v>
      </c>
      <c r="I18" s="34">
        <v>0</v>
      </c>
      <c r="J18" s="34">
        <v>0</v>
      </c>
      <c r="K18" s="34">
        <v>0</v>
      </c>
      <c r="L18" s="38" t="s">
        <v>117</v>
      </c>
      <c r="M18" s="38" t="s">
        <v>117</v>
      </c>
      <c r="N18" s="33" t="s">
        <v>60</v>
      </c>
    </row>
    <row r="19" spans="1:14" s="36" customFormat="1" ht="31.5" customHeight="1">
      <c r="A19" s="32">
        <v>9</v>
      </c>
      <c r="B19" s="38" t="s">
        <v>165</v>
      </c>
      <c r="C19" s="73" t="s">
        <v>166</v>
      </c>
      <c r="D19" s="73" t="s">
        <v>119</v>
      </c>
      <c r="E19" s="106" t="s">
        <v>175</v>
      </c>
      <c r="F19" s="38" t="s">
        <v>135</v>
      </c>
      <c r="G19" s="38" t="s">
        <v>135</v>
      </c>
      <c r="H19" s="38" t="s">
        <v>167</v>
      </c>
      <c r="I19" s="34" t="s">
        <v>168</v>
      </c>
      <c r="J19" s="107">
        <v>670000</v>
      </c>
      <c r="K19" s="34" t="s">
        <v>169</v>
      </c>
      <c r="L19" s="38" t="s">
        <v>170</v>
      </c>
      <c r="M19" s="38" t="s">
        <v>169</v>
      </c>
      <c r="N19" s="33" t="s">
        <v>60</v>
      </c>
    </row>
    <row r="20" spans="1:14" s="36" customFormat="1" ht="17.25" customHeight="1">
      <c r="A20" s="113" t="s">
        <v>23</v>
      </c>
      <c r="B20" s="114"/>
      <c r="C20" s="114"/>
      <c r="D20" s="114"/>
      <c r="E20" s="115"/>
      <c r="F20" s="70" t="s">
        <v>171</v>
      </c>
      <c r="G20" s="70" t="s">
        <v>172</v>
      </c>
      <c r="H20" s="70" t="s">
        <v>173</v>
      </c>
      <c r="I20" s="70" t="s">
        <v>125</v>
      </c>
      <c r="J20" s="71" t="s">
        <v>174</v>
      </c>
      <c r="K20" s="70">
        <f>SUM(K11:K18)</f>
        <v>0</v>
      </c>
      <c r="L20" s="70" t="s">
        <v>133</v>
      </c>
      <c r="M20" s="70" t="s">
        <v>136</v>
      </c>
      <c r="N20" s="37" t="s">
        <v>37</v>
      </c>
    </row>
    <row r="21" s="20" customFormat="1" ht="11.25"/>
    <row r="22" s="20" customFormat="1" ht="11.25"/>
    <row r="23" s="20" customFormat="1" ht="11.25"/>
    <row r="24" s="20" customFormat="1" ht="11.25"/>
    <row r="25" spans="1:2" s="20" customFormat="1" ht="11.25">
      <c r="A25" s="20" t="s">
        <v>61</v>
      </c>
      <c r="B25" s="20" t="s">
        <v>62</v>
      </c>
    </row>
    <row r="26" s="20" customFormat="1" ht="11.25">
      <c r="B26" s="20" t="s">
        <v>63</v>
      </c>
    </row>
    <row r="27" s="20" customFormat="1" ht="11.25">
      <c r="B27" s="20" t="s">
        <v>64</v>
      </c>
    </row>
    <row r="28" s="20" customFormat="1" ht="11.25">
      <c r="B28" s="20" t="s">
        <v>65</v>
      </c>
    </row>
    <row r="29" s="20" customFormat="1" ht="11.25"/>
    <row r="30" s="20" customFormat="1" ht="11.25"/>
  </sheetData>
  <mergeCells count="14">
    <mergeCell ref="A20:E20"/>
    <mergeCell ref="E6:E8"/>
    <mergeCell ref="F6:F8"/>
    <mergeCell ref="G6:M6"/>
    <mergeCell ref="A6:A8"/>
    <mergeCell ref="B6:B8"/>
    <mergeCell ref="C6:C8"/>
    <mergeCell ref="D6:D8"/>
    <mergeCell ref="N1:O1"/>
    <mergeCell ref="N6:N8"/>
    <mergeCell ref="G7:G8"/>
    <mergeCell ref="H7:K7"/>
    <mergeCell ref="L7:L8"/>
    <mergeCell ref="M7:M8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K13" sqref="K13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6.00390625" style="0" bestFit="1" customWidth="1"/>
    <col min="4" max="4" width="7.00390625" style="0" customWidth="1"/>
    <col min="5" max="5" width="20.140625" style="0" customWidth="1"/>
    <col min="6" max="6" width="11.8515625" style="0" customWidth="1"/>
    <col min="7" max="7" width="12.140625" style="0" customWidth="1"/>
    <col min="8" max="8" width="9.28125" style="0" bestFit="1" customWidth="1"/>
    <col min="9" max="9" width="10.8515625" style="0" bestFit="1" customWidth="1"/>
    <col min="10" max="10" width="0.2890625" style="0" customWidth="1"/>
    <col min="11" max="11" width="9.8515625" style="0" customWidth="1"/>
    <col min="12" max="12" width="10.00390625" style="0" customWidth="1"/>
    <col min="13" max="13" width="12.7109375" style="0" customWidth="1"/>
  </cols>
  <sheetData>
    <row r="1" spans="1:14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67" t="s">
        <v>139</v>
      </c>
      <c r="N1" s="18"/>
    </row>
    <row r="2" spans="1:14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64" t="s">
        <v>179</v>
      </c>
      <c r="N2" s="17"/>
    </row>
    <row r="3" spans="1:14" ht="12.75">
      <c r="A3" s="17"/>
      <c r="B3" s="19" t="s">
        <v>138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64" t="s">
        <v>12</v>
      </c>
      <c r="N3" s="17"/>
    </row>
    <row r="4" spans="1:14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64" t="s">
        <v>160</v>
      </c>
      <c r="N4" s="17"/>
    </row>
    <row r="5" spans="1:14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72" t="s">
        <v>0</v>
      </c>
      <c r="N5" s="17"/>
    </row>
    <row r="6" spans="1:14" ht="12.75">
      <c r="A6" s="112" t="s">
        <v>13</v>
      </c>
      <c r="B6" s="112" t="s">
        <v>1</v>
      </c>
      <c r="C6" s="112" t="s">
        <v>49</v>
      </c>
      <c r="D6" s="112" t="s">
        <v>3</v>
      </c>
      <c r="E6" s="111" t="s">
        <v>66</v>
      </c>
      <c r="F6" s="111" t="s">
        <v>51</v>
      </c>
      <c r="G6" s="112" t="s">
        <v>52</v>
      </c>
      <c r="H6" s="112"/>
      <c r="I6" s="112"/>
      <c r="J6" s="112"/>
      <c r="K6" s="112"/>
      <c r="L6" s="112"/>
      <c r="M6" s="111" t="s">
        <v>53</v>
      </c>
      <c r="N6" s="29"/>
    </row>
    <row r="7" spans="1:14" ht="12.75">
      <c r="A7" s="112"/>
      <c r="B7" s="112"/>
      <c r="C7" s="112"/>
      <c r="D7" s="112"/>
      <c r="E7" s="116"/>
      <c r="F7" s="116"/>
      <c r="G7" s="111" t="s">
        <v>137</v>
      </c>
      <c r="H7" s="112" t="s">
        <v>54</v>
      </c>
      <c r="I7" s="112"/>
      <c r="J7" s="112"/>
      <c r="K7" s="112"/>
      <c r="L7" s="112"/>
      <c r="M7" s="111"/>
      <c r="N7" s="29"/>
    </row>
    <row r="8" spans="1:14" ht="52.5">
      <c r="A8" s="112"/>
      <c r="B8" s="112"/>
      <c r="C8" s="112"/>
      <c r="D8" s="112"/>
      <c r="E8" s="116"/>
      <c r="F8" s="116"/>
      <c r="G8" s="111"/>
      <c r="H8" s="28" t="s">
        <v>67</v>
      </c>
      <c r="I8" s="28" t="s">
        <v>57</v>
      </c>
      <c r="J8" s="117" t="s">
        <v>58</v>
      </c>
      <c r="K8" s="118"/>
      <c r="L8" s="28" t="s">
        <v>59</v>
      </c>
      <c r="M8" s="111"/>
      <c r="N8" s="29"/>
    </row>
    <row r="9" spans="1:14" ht="12.7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119">
        <v>10</v>
      </c>
      <c r="K9" s="120"/>
      <c r="L9" s="30">
        <v>11</v>
      </c>
      <c r="M9" s="30">
        <v>12</v>
      </c>
      <c r="N9" s="31"/>
    </row>
    <row r="10" spans="1:14" ht="33.75">
      <c r="A10" s="32">
        <v>1</v>
      </c>
      <c r="B10" s="38" t="s">
        <v>4</v>
      </c>
      <c r="C10" s="38" t="s">
        <v>5</v>
      </c>
      <c r="D10" s="38" t="s">
        <v>119</v>
      </c>
      <c r="E10" s="33" t="s">
        <v>156</v>
      </c>
      <c r="F10" s="38" t="s">
        <v>121</v>
      </c>
      <c r="G10" s="38" t="s">
        <v>164</v>
      </c>
      <c r="H10" s="38" t="s">
        <v>125</v>
      </c>
      <c r="I10" s="38" t="s">
        <v>125</v>
      </c>
      <c r="J10" s="68"/>
      <c r="K10" s="73" t="s">
        <v>70</v>
      </c>
      <c r="L10" s="38" t="s">
        <v>70</v>
      </c>
      <c r="M10" s="33" t="s">
        <v>60</v>
      </c>
      <c r="N10" s="35"/>
    </row>
    <row r="11" spans="1:14" ht="45">
      <c r="A11" s="32">
        <v>2</v>
      </c>
      <c r="B11" s="38" t="s">
        <v>140</v>
      </c>
      <c r="C11" s="38" t="s">
        <v>5</v>
      </c>
      <c r="D11" s="38" t="s">
        <v>119</v>
      </c>
      <c r="E11" s="33" t="s">
        <v>158</v>
      </c>
      <c r="F11" s="38" t="s">
        <v>141</v>
      </c>
      <c r="G11" s="38" t="s">
        <v>176</v>
      </c>
      <c r="H11" s="38" t="s">
        <v>176</v>
      </c>
      <c r="I11" s="38" t="s">
        <v>70</v>
      </c>
      <c r="J11" s="68"/>
      <c r="K11" s="73"/>
      <c r="L11" s="73"/>
      <c r="M11" s="33" t="s">
        <v>60</v>
      </c>
      <c r="N11" s="35"/>
    </row>
    <row r="12" spans="1:14" ht="22.5">
      <c r="A12" s="32">
        <v>3</v>
      </c>
      <c r="B12" s="38" t="s">
        <v>68</v>
      </c>
      <c r="C12" s="38" t="s">
        <v>69</v>
      </c>
      <c r="D12" s="38">
        <v>6050</v>
      </c>
      <c r="E12" s="33" t="s">
        <v>157</v>
      </c>
      <c r="F12" s="38" t="s">
        <v>135</v>
      </c>
      <c r="G12" s="38" t="s">
        <v>117</v>
      </c>
      <c r="H12" s="38" t="s">
        <v>117</v>
      </c>
      <c r="I12" s="38" t="s">
        <v>70</v>
      </c>
      <c r="J12" s="68"/>
      <c r="K12" s="73" t="s">
        <v>70</v>
      </c>
      <c r="L12" s="73" t="s">
        <v>70</v>
      </c>
      <c r="M12" s="33" t="s">
        <v>60</v>
      </c>
      <c r="N12" s="36"/>
    </row>
    <row r="13" spans="1:14" ht="22.5">
      <c r="A13" s="32">
        <v>4</v>
      </c>
      <c r="B13" s="38" t="s">
        <v>165</v>
      </c>
      <c r="C13" s="38" t="s">
        <v>166</v>
      </c>
      <c r="D13" s="38" t="s">
        <v>119</v>
      </c>
      <c r="E13" s="33" t="s">
        <v>175</v>
      </c>
      <c r="F13" s="38" t="s">
        <v>135</v>
      </c>
      <c r="G13" s="38" t="s">
        <v>135</v>
      </c>
      <c r="H13" s="38" t="s">
        <v>177</v>
      </c>
      <c r="I13" s="38" t="s">
        <v>70</v>
      </c>
      <c r="J13" s="68"/>
      <c r="K13" s="73" t="s">
        <v>174</v>
      </c>
      <c r="L13" s="73" t="s">
        <v>70</v>
      </c>
      <c r="M13" s="33" t="s">
        <v>60</v>
      </c>
      <c r="N13" s="36"/>
    </row>
    <row r="14" spans="1:14" ht="12.75">
      <c r="A14" s="112" t="s">
        <v>23</v>
      </c>
      <c r="B14" s="112"/>
      <c r="C14" s="112"/>
      <c r="D14" s="112"/>
      <c r="E14" s="112"/>
      <c r="F14" s="98" t="s">
        <v>178</v>
      </c>
      <c r="G14" s="98" t="s">
        <v>172</v>
      </c>
      <c r="H14" s="98" t="s">
        <v>173</v>
      </c>
      <c r="I14" s="98" t="s">
        <v>125</v>
      </c>
      <c r="J14" s="99">
        <f>SUM(J12:J12)</f>
        <v>0</v>
      </c>
      <c r="K14" s="100" t="s">
        <v>174</v>
      </c>
      <c r="L14" s="98">
        <f>SUM(L10:L13)</f>
        <v>0</v>
      </c>
      <c r="M14" s="101" t="s">
        <v>71</v>
      </c>
      <c r="N14" s="36"/>
    </row>
    <row r="15" spans="1:14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2.75">
      <c r="A19" s="20" t="s">
        <v>61</v>
      </c>
      <c r="B19" s="20" t="s">
        <v>62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2.75">
      <c r="A20" s="20"/>
      <c r="B20" s="20" t="s">
        <v>63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2.75">
      <c r="A21" s="20"/>
      <c r="B21" s="20" t="s">
        <v>64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2.75">
      <c r="A22" s="20"/>
      <c r="B22" s="20" t="s">
        <v>65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</sheetData>
  <mergeCells count="13">
    <mergeCell ref="J9:K9"/>
    <mergeCell ref="A14:E14"/>
    <mergeCell ref="E6:E8"/>
    <mergeCell ref="F6:F8"/>
    <mergeCell ref="G6:L6"/>
    <mergeCell ref="A6:A8"/>
    <mergeCell ref="B6:B8"/>
    <mergeCell ref="C6:C8"/>
    <mergeCell ref="D6:D8"/>
    <mergeCell ref="M6:M8"/>
    <mergeCell ref="G7:G8"/>
    <mergeCell ref="H7:L7"/>
    <mergeCell ref="J8:K8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I49" sqref="I49"/>
    </sheetView>
  </sheetViews>
  <sheetFormatPr defaultColWidth="9.140625" defaultRowHeight="12.75"/>
  <cols>
    <col min="1" max="3" width="9.140625" style="1" customWidth="1"/>
    <col min="4" max="5" width="12.00390625" style="1" customWidth="1"/>
    <col min="6" max="6" width="11.8515625" style="1" bestFit="1" customWidth="1"/>
    <col min="7" max="7" width="12.57421875" style="1" customWidth="1"/>
    <col min="8" max="8" width="11.7109375" style="1" customWidth="1"/>
    <col min="9" max="9" width="17.57421875" style="1" customWidth="1"/>
    <col min="10" max="10" width="11.28125" style="1" customWidth="1"/>
    <col min="11" max="16384" width="9.140625" style="1" customWidth="1"/>
  </cols>
  <sheetData>
    <row r="1" spans="10:12" ht="12.75">
      <c r="J1" s="110" t="s">
        <v>145</v>
      </c>
      <c r="K1" s="110"/>
      <c r="L1" s="2"/>
    </row>
    <row r="2" spans="10:12" ht="12.75">
      <c r="J2" s="64" t="s">
        <v>159</v>
      </c>
      <c r="L2" s="2"/>
    </row>
    <row r="3" spans="10:12" ht="12.75">
      <c r="J3" s="64" t="s">
        <v>12</v>
      </c>
      <c r="L3" s="2"/>
    </row>
    <row r="4" ht="12.75">
      <c r="J4" s="64" t="s">
        <v>181</v>
      </c>
    </row>
    <row r="5" spans="1:10" ht="12.75">
      <c r="A5" s="3" t="s">
        <v>143</v>
      </c>
      <c r="J5" s="3"/>
    </row>
    <row r="6" ht="12.75">
      <c r="J6" s="63" t="s">
        <v>0</v>
      </c>
    </row>
    <row r="7" spans="1:10" ht="38.25" customHeight="1">
      <c r="A7" s="121" t="s">
        <v>1</v>
      </c>
      <c r="B7" s="121" t="s">
        <v>2</v>
      </c>
      <c r="C7" s="121" t="s">
        <v>3</v>
      </c>
      <c r="D7" s="122" t="s">
        <v>17</v>
      </c>
      <c r="E7" s="122" t="s">
        <v>18</v>
      </c>
      <c r="F7" s="121" t="s">
        <v>6</v>
      </c>
      <c r="G7" s="121"/>
      <c r="H7" s="121"/>
      <c r="I7" s="121"/>
      <c r="J7" s="121"/>
    </row>
    <row r="8" spans="1:10" ht="25.5" customHeight="1">
      <c r="A8" s="121"/>
      <c r="B8" s="121"/>
      <c r="C8" s="121"/>
      <c r="D8" s="122"/>
      <c r="E8" s="122"/>
      <c r="F8" s="122" t="s">
        <v>19</v>
      </c>
      <c r="G8" s="121" t="s">
        <v>7</v>
      </c>
      <c r="H8" s="121"/>
      <c r="I8" s="121"/>
      <c r="J8" s="122" t="s">
        <v>8</v>
      </c>
    </row>
    <row r="9" spans="1:10" ht="25.5">
      <c r="A9" s="121"/>
      <c r="B9" s="121"/>
      <c r="C9" s="121"/>
      <c r="D9" s="122"/>
      <c r="E9" s="122"/>
      <c r="F9" s="122"/>
      <c r="G9" s="4" t="s">
        <v>20</v>
      </c>
      <c r="H9" s="9" t="s">
        <v>21</v>
      </c>
      <c r="I9" s="9" t="s">
        <v>22</v>
      </c>
      <c r="J9" s="122"/>
    </row>
    <row r="10" spans="1:10" s="22" customFormat="1" ht="11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12.75">
      <c r="A11" s="62">
        <v>750</v>
      </c>
      <c r="B11" s="59">
        <v>75011</v>
      </c>
      <c r="C11" s="59"/>
      <c r="D11" s="60">
        <v>46900</v>
      </c>
      <c r="E11" s="60">
        <v>46900</v>
      </c>
      <c r="F11" s="60">
        <v>46900</v>
      </c>
      <c r="G11" s="60">
        <v>38500</v>
      </c>
      <c r="H11" s="60">
        <v>7500</v>
      </c>
      <c r="I11" s="60">
        <f>SUM(I13:I16)</f>
        <v>0</v>
      </c>
      <c r="J11" s="60">
        <f>SUM(J13:J16)</f>
        <v>0</v>
      </c>
    </row>
    <row r="12" spans="1:10" ht="12.75">
      <c r="A12" s="13"/>
      <c r="B12" s="14"/>
      <c r="C12" s="11">
        <v>2010</v>
      </c>
      <c r="D12" s="10">
        <v>46900</v>
      </c>
      <c r="E12" s="12">
        <f>F12+J12</f>
        <v>0</v>
      </c>
      <c r="F12" s="10">
        <f>G12+H12+I12</f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ht="12.75">
      <c r="A13" s="13"/>
      <c r="B13" s="13"/>
      <c r="C13" s="11">
        <v>4010</v>
      </c>
      <c r="D13" s="10">
        <v>0</v>
      </c>
      <c r="E13" s="10">
        <v>35500</v>
      </c>
      <c r="F13" s="10">
        <v>35500</v>
      </c>
      <c r="G13" s="10">
        <v>35500</v>
      </c>
      <c r="H13" s="10">
        <v>0</v>
      </c>
      <c r="I13" s="10">
        <v>0</v>
      </c>
      <c r="J13" s="10">
        <v>0</v>
      </c>
    </row>
    <row r="14" spans="1:10" ht="12.75">
      <c r="A14" s="13"/>
      <c r="B14" s="13"/>
      <c r="C14" s="11">
        <v>4040</v>
      </c>
      <c r="D14" s="10">
        <v>0</v>
      </c>
      <c r="E14" s="10">
        <v>3000</v>
      </c>
      <c r="F14" s="10">
        <v>3000</v>
      </c>
      <c r="G14" s="10">
        <v>3000</v>
      </c>
      <c r="H14" s="10">
        <v>0</v>
      </c>
      <c r="I14" s="10">
        <v>0</v>
      </c>
      <c r="J14" s="10">
        <v>0</v>
      </c>
    </row>
    <row r="15" spans="1:10" ht="12.75">
      <c r="A15" s="13"/>
      <c r="B15" s="13"/>
      <c r="C15" s="11">
        <v>4110</v>
      </c>
      <c r="D15" s="10">
        <v>0</v>
      </c>
      <c r="E15" s="10">
        <v>6600</v>
      </c>
      <c r="F15" s="10">
        <v>6600</v>
      </c>
      <c r="G15" s="10">
        <v>0</v>
      </c>
      <c r="H15" s="10">
        <v>6600</v>
      </c>
      <c r="I15" s="10">
        <v>0</v>
      </c>
      <c r="J15" s="10">
        <v>0</v>
      </c>
    </row>
    <row r="16" spans="1:10" ht="12.75">
      <c r="A16" s="13"/>
      <c r="B16" s="13"/>
      <c r="C16" s="11">
        <v>4120</v>
      </c>
      <c r="D16" s="10">
        <v>0</v>
      </c>
      <c r="E16" s="10">
        <v>900</v>
      </c>
      <c r="F16" s="10">
        <v>900</v>
      </c>
      <c r="G16" s="10">
        <v>0</v>
      </c>
      <c r="H16" s="10">
        <v>900</v>
      </c>
      <c r="I16" s="10">
        <v>0</v>
      </c>
      <c r="J16" s="10">
        <v>0</v>
      </c>
    </row>
    <row r="17" spans="1:10" ht="12.75">
      <c r="A17" s="58"/>
      <c r="B17" s="15"/>
      <c r="C17" s="11">
        <v>4210</v>
      </c>
      <c r="D17" s="10">
        <v>0</v>
      </c>
      <c r="E17" s="10">
        <v>900</v>
      </c>
      <c r="F17" s="10">
        <v>900</v>
      </c>
      <c r="G17" s="10">
        <v>0</v>
      </c>
      <c r="H17" s="10"/>
      <c r="I17" s="10"/>
      <c r="J17" s="10"/>
    </row>
    <row r="18" spans="1:10" s="3" customFormat="1" ht="12.75">
      <c r="A18" s="62">
        <v>751</v>
      </c>
      <c r="B18" s="59">
        <v>75101</v>
      </c>
      <c r="C18" s="59"/>
      <c r="D18" s="60">
        <v>507</v>
      </c>
      <c r="E18" s="60">
        <v>507</v>
      </c>
      <c r="F18" s="60">
        <v>507</v>
      </c>
      <c r="G18" s="60">
        <v>400</v>
      </c>
      <c r="H18" s="60">
        <v>70</v>
      </c>
      <c r="I18" s="61">
        <f>SUM(I20:I23)</f>
        <v>0</v>
      </c>
      <c r="J18" s="61">
        <f>SUM(J20:J23)</f>
        <v>0</v>
      </c>
    </row>
    <row r="19" spans="1:10" ht="12.75">
      <c r="A19" s="13"/>
      <c r="B19" s="14"/>
      <c r="C19" s="11">
        <v>2010</v>
      </c>
      <c r="D19" s="10">
        <v>507</v>
      </c>
      <c r="E19" s="10">
        <f>F19+J19</f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</row>
    <row r="20" spans="1:10" ht="12.75">
      <c r="A20" s="13"/>
      <c r="B20" s="13"/>
      <c r="C20" s="11">
        <v>4110</v>
      </c>
      <c r="D20" s="10">
        <v>0</v>
      </c>
      <c r="E20" s="10">
        <v>60</v>
      </c>
      <c r="F20" s="10">
        <v>60</v>
      </c>
      <c r="G20" s="10">
        <v>0</v>
      </c>
      <c r="H20" s="10">
        <v>60</v>
      </c>
      <c r="I20" s="10">
        <v>0</v>
      </c>
      <c r="J20" s="10">
        <v>0</v>
      </c>
    </row>
    <row r="21" spans="1:10" ht="12.75">
      <c r="A21" s="13"/>
      <c r="B21" s="13"/>
      <c r="C21" s="11">
        <v>4120</v>
      </c>
      <c r="D21" s="10">
        <v>0</v>
      </c>
      <c r="E21" s="10">
        <v>10</v>
      </c>
      <c r="F21" s="10">
        <v>10</v>
      </c>
      <c r="G21" s="10">
        <v>0</v>
      </c>
      <c r="H21" s="10">
        <v>10</v>
      </c>
      <c r="I21" s="10">
        <v>0</v>
      </c>
      <c r="J21" s="10">
        <v>0</v>
      </c>
    </row>
    <row r="22" spans="1:10" ht="12.75">
      <c r="A22" s="13"/>
      <c r="B22" s="13"/>
      <c r="C22" s="11">
        <v>4170</v>
      </c>
      <c r="D22" s="10">
        <v>0</v>
      </c>
      <c r="E22" s="10">
        <v>400</v>
      </c>
      <c r="F22" s="10">
        <v>400</v>
      </c>
      <c r="G22" s="10">
        <v>400</v>
      </c>
      <c r="H22" s="10">
        <v>0</v>
      </c>
      <c r="I22" s="10">
        <v>0</v>
      </c>
      <c r="J22" s="10">
        <v>0</v>
      </c>
    </row>
    <row r="23" spans="1:10" ht="12.75">
      <c r="A23" s="15"/>
      <c r="B23" s="15"/>
      <c r="C23" s="11">
        <v>4210</v>
      </c>
      <c r="D23" s="10">
        <v>0</v>
      </c>
      <c r="E23" s="10">
        <v>37</v>
      </c>
      <c r="F23" s="10">
        <v>37</v>
      </c>
      <c r="G23" s="10">
        <v>0</v>
      </c>
      <c r="H23" s="10">
        <v>0</v>
      </c>
      <c r="I23" s="10">
        <v>0</v>
      </c>
      <c r="J23" s="10">
        <v>0</v>
      </c>
    </row>
    <row r="24" spans="1:10" ht="12.75">
      <c r="A24" s="62">
        <v>852</v>
      </c>
      <c r="B24" s="59"/>
      <c r="C24" s="59"/>
      <c r="D24" s="60">
        <v>1293500</v>
      </c>
      <c r="E24" s="60">
        <v>1293500</v>
      </c>
      <c r="F24" s="60">
        <v>1293500</v>
      </c>
      <c r="G24" s="60">
        <v>20750</v>
      </c>
      <c r="H24" s="60">
        <v>4100</v>
      </c>
      <c r="I24" s="60">
        <v>1256500</v>
      </c>
      <c r="J24" s="60">
        <f>J25+J43+J46</f>
        <v>0</v>
      </c>
    </row>
    <row r="25" spans="1:10" ht="12.75">
      <c r="A25" s="16"/>
      <c r="B25" s="11">
        <v>85212</v>
      </c>
      <c r="C25" s="11"/>
      <c r="D25" s="10">
        <v>1220000</v>
      </c>
      <c r="E25" s="10">
        <v>1220000</v>
      </c>
      <c r="F25" s="10">
        <v>1220000</v>
      </c>
      <c r="G25" s="10">
        <v>20750</v>
      </c>
      <c r="H25" s="10">
        <v>4100</v>
      </c>
      <c r="I25" s="10">
        <v>1183000</v>
      </c>
      <c r="J25" s="10">
        <f>SUM(J27:J42)</f>
        <v>0</v>
      </c>
    </row>
    <row r="26" spans="1:10" ht="12.75">
      <c r="A26" s="13"/>
      <c r="B26" s="11"/>
      <c r="C26" s="11">
        <v>2010</v>
      </c>
      <c r="D26" s="23">
        <v>1220000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</row>
    <row r="27" spans="1:10" ht="12.75">
      <c r="A27" s="13"/>
      <c r="B27" s="11"/>
      <c r="C27" s="11">
        <v>3110</v>
      </c>
      <c r="D27" s="10">
        <v>0</v>
      </c>
      <c r="E27" s="10">
        <v>1183000</v>
      </c>
      <c r="F27" s="10">
        <v>1183000</v>
      </c>
      <c r="G27" s="10">
        <v>0</v>
      </c>
      <c r="H27" s="10">
        <v>0</v>
      </c>
      <c r="I27" s="10">
        <v>1183000</v>
      </c>
      <c r="J27" s="10">
        <v>0</v>
      </c>
    </row>
    <row r="28" spans="1:10" ht="12.75">
      <c r="A28" s="13"/>
      <c r="B28" s="11"/>
      <c r="C28" s="11">
        <v>4010</v>
      </c>
      <c r="D28" s="10">
        <v>0</v>
      </c>
      <c r="E28" s="10">
        <v>19400</v>
      </c>
      <c r="F28" s="10">
        <v>19400</v>
      </c>
      <c r="G28" s="10">
        <v>19400</v>
      </c>
      <c r="H28" s="10">
        <v>0</v>
      </c>
      <c r="I28" s="10">
        <v>0</v>
      </c>
      <c r="J28" s="10">
        <v>0</v>
      </c>
    </row>
    <row r="29" spans="1:10" ht="12.75">
      <c r="A29" s="13"/>
      <c r="B29" s="11"/>
      <c r="C29" s="11">
        <v>4040</v>
      </c>
      <c r="D29" s="10">
        <v>0</v>
      </c>
      <c r="E29" s="10">
        <v>1350</v>
      </c>
      <c r="F29" s="10">
        <v>1350</v>
      </c>
      <c r="G29" s="10">
        <v>1350</v>
      </c>
      <c r="H29" s="10">
        <v>0</v>
      </c>
      <c r="I29" s="10">
        <v>0</v>
      </c>
      <c r="J29" s="10">
        <v>0</v>
      </c>
    </row>
    <row r="30" spans="1:10" ht="12.75">
      <c r="A30" s="13"/>
      <c r="B30" s="11"/>
      <c r="C30" s="11">
        <v>4110</v>
      </c>
      <c r="D30" s="10">
        <v>0</v>
      </c>
      <c r="E30" s="10">
        <v>3600</v>
      </c>
      <c r="F30" s="10">
        <v>3600</v>
      </c>
      <c r="G30" s="10"/>
      <c r="H30" s="10">
        <v>3600</v>
      </c>
      <c r="I30" s="10"/>
      <c r="J30" s="10">
        <v>0</v>
      </c>
    </row>
    <row r="31" spans="1:10" ht="12.75">
      <c r="A31" s="13"/>
      <c r="B31" s="11"/>
      <c r="C31" s="11">
        <v>4120</v>
      </c>
      <c r="D31" s="10">
        <v>0</v>
      </c>
      <c r="E31" s="10">
        <v>500</v>
      </c>
      <c r="F31" s="10">
        <v>500</v>
      </c>
      <c r="G31" s="10">
        <v>0</v>
      </c>
      <c r="H31" s="10">
        <v>500</v>
      </c>
      <c r="I31" s="10">
        <v>0</v>
      </c>
      <c r="J31" s="10">
        <v>0</v>
      </c>
    </row>
    <row r="32" spans="1:10" ht="12.75">
      <c r="A32" s="13"/>
      <c r="B32" s="11"/>
      <c r="C32" s="11">
        <v>4210</v>
      </c>
      <c r="D32" s="10">
        <v>0</v>
      </c>
      <c r="E32" s="10">
        <v>3500</v>
      </c>
      <c r="F32" s="10">
        <v>3500</v>
      </c>
      <c r="G32" s="10">
        <v>0</v>
      </c>
      <c r="H32" s="10">
        <v>0</v>
      </c>
      <c r="I32" s="10">
        <v>0</v>
      </c>
      <c r="J32" s="10">
        <v>0</v>
      </c>
    </row>
    <row r="33" spans="1:10" ht="12.75">
      <c r="A33" s="13"/>
      <c r="B33" s="11"/>
      <c r="C33" s="11">
        <v>4260</v>
      </c>
      <c r="D33" s="10">
        <v>0</v>
      </c>
      <c r="E33" s="10">
        <v>500</v>
      </c>
      <c r="F33" s="10">
        <v>500</v>
      </c>
      <c r="G33" s="10">
        <v>0</v>
      </c>
      <c r="H33" s="10">
        <v>0</v>
      </c>
      <c r="I33" s="10">
        <v>0</v>
      </c>
      <c r="J33" s="10">
        <v>0</v>
      </c>
    </row>
    <row r="34" spans="1:10" ht="12.75">
      <c r="A34" s="13"/>
      <c r="B34" s="11"/>
      <c r="C34" s="11">
        <v>4280</v>
      </c>
      <c r="D34" s="10">
        <v>0</v>
      </c>
      <c r="E34" s="10">
        <v>100</v>
      </c>
      <c r="F34" s="10">
        <v>100</v>
      </c>
      <c r="G34" s="10">
        <v>0</v>
      </c>
      <c r="H34" s="10">
        <v>0</v>
      </c>
      <c r="I34" s="10">
        <v>0</v>
      </c>
      <c r="J34" s="10">
        <v>0</v>
      </c>
    </row>
    <row r="35" spans="1:10" ht="12.75">
      <c r="A35" s="13"/>
      <c r="B35" s="11"/>
      <c r="C35" s="11">
        <v>4300</v>
      </c>
      <c r="D35" s="10">
        <v>0</v>
      </c>
      <c r="E35" s="10">
        <v>1000</v>
      </c>
      <c r="F35" s="10">
        <v>1000</v>
      </c>
      <c r="G35" s="10">
        <v>0</v>
      </c>
      <c r="H35" s="10">
        <v>0</v>
      </c>
      <c r="I35" s="10">
        <v>0</v>
      </c>
      <c r="J35" s="10">
        <v>0</v>
      </c>
    </row>
    <row r="36" spans="1:10" ht="12.75">
      <c r="A36" s="13"/>
      <c r="B36" s="11"/>
      <c r="C36" s="11">
        <v>4370</v>
      </c>
      <c r="D36" s="10">
        <v>0</v>
      </c>
      <c r="E36" s="10">
        <v>1000</v>
      </c>
      <c r="F36" s="10">
        <v>1000</v>
      </c>
      <c r="G36" s="10">
        <v>0</v>
      </c>
      <c r="H36" s="10">
        <v>0</v>
      </c>
      <c r="I36" s="10">
        <v>0</v>
      </c>
      <c r="J36" s="10">
        <v>0</v>
      </c>
    </row>
    <row r="37" spans="1:10" ht="12.75">
      <c r="A37" s="13"/>
      <c r="B37" s="11"/>
      <c r="C37" s="11">
        <v>4410</v>
      </c>
      <c r="D37" s="10">
        <v>0</v>
      </c>
      <c r="E37" s="10">
        <v>1000</v>
      </c>
      <c r="F37" s="10">
        <v>1000</v>
      </c>
      <c r="G37" s="10">
        <v>0</v>
      </c>
      <c r="H37" s="10">
        <v>0</v>
      </c>
      <c r="I37" s="10">
        <v>0</v>
      </c>
      <c r="J37" s="10">
        <v>0</v>
      </c>
    </row>
    <row r="38" spans="1:10" ht="12.75">
      <c r="A38" s="13"/>
      <c r="B38" s="11"/>
      <c r="C38" s="11">
        <v>4430</v>
      </c>
      <c r="D38" s="10">
        <v>0</v>
      </c>
      <c r="E38" s="10">
        <v>800</v>
      </c>
      <c r="F38" s="10">
        <v>800</v>
      </c>
      <c r="G38" s="10">
        <v>0</v>
      </c>
      <c r="H38" s="10">
        <v>0</v>
      </c>
      <c r="I38" s="10">
        <v>0</v>
      </c>
      <c r="J38" s="10">
        <v>0</v>
      </c>
    </row>
    <row r="39" spans="1:10" ht="12.75">
      <c r="A39" s="13"/>
      <c r="B39" s="11"/>
      <c r="C39" s="11">
        <v>4440</v>
      </c>
      <c r="D39" s="10">
        <v>0</v>
      </c>
      <c r="E39" s="10">
        <v>850</v>
      </c>
      <c r="F39" s="10">
        <v>850</v>
      </c>
      <c r="G39" s="10">
        <v>0</v>
      </c>
      <c r="H39" s="10">
        <v>0</v>
      </c>
      <c r="I39" s="10">
        <v>0</v>
      </c>
      <c r="J39" s="10">
        <v>0</v>
      </c>
    </row>
    <row r="40" spans="1:10" ht="12.75">
      <c r="A40" s="13"/>
      <c r="B40" s="11"/>
      <c r="C40" s="11">
        <v>4700</v>
      </c>
      <c r="D40" s="10">
        <v>0</v>
      </c>
      <c r="E40" s="10">
        <v>1000</v>
      </c>
      <c r="F40" s="10">
        <v>1000</v>
      </c>
      <c r="G40" s="10">
        <v>0</v>
      </c>
      <c r="H40" s="10">
        <v>0</v>
      </c>
      <c r="I40" s="10">
        <v>0</v>
      </c>
      <c r="J40" s="10">
        <v>0</v>
      </c>
    </row>
    <row r="41" spans="1:10" ht="12.75">
      <c r="A41" s="13"/>
      <c r="B41" s="11"/>
      <c r="C41" s="11">
        <v>4740</v>
      </c>
      <c r="D41" s="10">
        <v>0</v>
      </c>
      <c r="E41" s="10">
        <v>1400</v>
      </c>
      <c r="F41" s="10">
        <v>1400</v>
      </c>
      <c r="G41" s="10">
        <v>0</v>
      </c>
      <c r="H41" s="10">
        <v>0</v>
      </c>
      <c r="I41" s="10">
        <v>0</v>
      </c>
      <c r="J41" s="10">
        <v>0</v>
      </c>
    </row>
    <row r="42" spans="1:10" ht="12.75">
      <c r="A42" s="13"/>
      <c r="B42" s="11"/>
      <c r="C42" s="11">
        <v>4750</v>
      </c>
      <c r="D42" s="10">
        <v>0</v>
      </c>
      <c r="E42" s="10">
        <v>1000</v>
      </c>
      <c r="F42" s="10">
        <v>1000</v>
      </c>
      <c r="G42" s="10">
        <v>0</v>
      </c>
      <c r="H42" s="10">
        <v>0</v>
      </c>
      <c r="I42" s="10">
        <v>0</v>
      </c>
      <c r="J42" s="10">
        <v>0</v>
      </c>
    </row>
    <row r="43" spans="1:10" ht="12.75">
      <c r="A43" s="13"/>
      <c r="B43" s="11">
        <v>85213</v>
      </c>
      <c r="C43" s="11"/>
      <c r="D43" s="10">
        <v>6500</v>
      </c>
      <c r="E43" s="10">
        <v>6500</v>
      </c>
      <c r="F43" s="10">
        <v>6500</v>
      </c>
      <c r="G43" s="10">
        <f>G45</f>
        <v>0</v>
      </c>
      <c r="H43" s="10">
        <f>H45</f>
        <v>0</v>
      </c>
      <c r="I43" s="10">
        <v>6500</v>
      </c>
      <c r="J43" s="10">
        <f>J45</f>
        <v>0</v>
      </c>
    </row>
    <row r="44" spans="1:10" ht="12.75">
      <c r="A44" s="13"/>
      <c r="B44" s="11"/>
      <c r="C44" s="11">
        <v>2010</v>
      </c>
      <c r="D44" s="10">
        <v>6500</v>
      </c>
      <c r="E44" s="10">
        <f>F44+J44</f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</row>
    <row r="45" spans="1:10" ht="12.75">
      <c r="A45" s="13"/>
      <c r="B45" s="11"/>
      <c r="C45" s="11">
        <v>4130</v>
      </c>
      <c r="D45" s="10">
        <v>0</v>
      </c>
      <c r="E45" s="10">
        <v>6500</v>
      </c>
      <c r="F45" s="10">
        <v>6500</v>
      </c>
      <c r="G45" s="10">
        <v>0</v>
      </c>
      <c r="H45" s="10">
        <v>0</v>
      </c>
      <c r="I45" s="10">
        <v>65000</v>
      </c>
      <c r="J45" s="10">
        <v>0</v>
      </c>
    </row>
    <row r="46" spans="1:10" ht="12.75">
      <c r="A46" s="13"/>
      <c r="B46" s="11">
        <v>85214</v>
      </c>
      <c r="C46" s="11"/>
      <c r="D46" s="10">
        <v>67000</v>
      </c>
      <c r="E46" s="10">
        <v>67000</v>
      </c>
      <c r="F46" s="10">
        <v>67000</v>
      </c>
      <c r="G46" s="10">
        <f>G48</f>
        <v>0</v>
      </c>
      <c r="H46" s="10">
        <v>0</v>
      </c>
      <c r="I46" s="10">
        <v>67000</v>
      </c>
      <c r="J46" s="10">
        <f>J48</f>
        <v>0</v>
      </c>
    </row>
    <row r="47" spans="1:10" ht="12.75">
      <c r="A47" s="13"/>
      <c r="B47" s="11"/>
      <c r="C47" s="11">
        <v>2010</v>
      </c>
      <c r="D47" s="10">
        <v>67000</v>
      </c>
      <c r="E47" s="10"/>
      <c r="F47" s="10">
        <f>G47+H47+I47</f>
        <v>0</v>
      </c>
      <c r="G47" s="10">
        <v>0</v>
      </c>
      <c r="H47" s="10">
        <v>0</v>
      </c>
      <c r="I47" s="10">
        <v>0</v>
      </c>
      <c r="J47" s="10">
        <v>0</v>
      </c>
    </row>
    <row r="48" spans="1:10" ht="12.75">
      <c r="A48" s="13"/>
      <c r="B48" s="11"/>
      <c r="C48" s="11">
        <v>3110</v>
      </c>
      <c r="D48" s="10">
        <v>0</v>
      </c>
      <c r="E48" s="10">
        <v>67000</v>
      </c>
      <c r="F48" s="10">
        <v>67000</v>
      </c>
      <c r="G48" s="10">
        <v>0</v>
      </c>
      <c r="H48" s="10">
        <v>0</v>
      </c>
      <c r="I48" s="10">
        <v>67000</v>
      </c>
      <c r="J48" s="10">
        <v>0</v>
      </c>
    </row>
    <row r="49" spans="1:10" s="3" customFormat="1" ht="12.75">
      <c r="A49" s="123" t="s">
        <v>23</v>
      </c>
      <c r="B49" s="124"/>
      <c r="C49" s="125"/>
      <c r="D49" s="76">
        <f>D11+D24+D18</f>
        <v>1340907</v>
      </c>
      <c r="E49" s="76">
        <f aca="true" t="shared" si="0" ref="E49:J49">E11+E18+E24</f>
        <v>1340907</v>
      </c>
      <c r="F49" s="76">
        <f t="shared" si="0"/>
        <v>1340907</v>
      </c>
      <c r="G49" s="76">
        <f t="shared" si="0"/>
        <v>59650</v>
      </c>
      <c r="H49" s="76">
        <f t="shared" si="0"/>
        <v>11670</v>
      </c>
      <c r="I49" s="76">
        <f t="shared" si="0"/>
        <v>1256500</v>
      </c>
      <c r="J49" s="76">
        <f t="shared" si="0"/>
        <v>0</v>
      </c>
    </row>
  </sheetData>
  <mergeCells count="11">
    <mergeCell ref="A49:C49"/>
    <mergeCell ref="E7:E9"/>
    <mergeCell ref="F7:J7"/>
    <mergeCell ref="F8:F9"/>
    <mergeCell ref="G8:I8"/>
    <mergeCell ref="J8:J9"/>
    <mergeCell ref="A7:A9"/>
    <mergeCell ref="B7:B9"/>
    <mergeCell ref="C7:C9"/>
    <mergeCell ref="D7:D9"/>
    <mergeCell ref="J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D21" sqref="D21"/>
    </sheetView>
  </sheetViews>
  <sheetFormatPr defaultColWidth="9.140625" defaultRowHeight="12.75"/>
  <cols>
    <col min="1" max="1" width="3.00390625" style="0" customWidth="1"/>
    <col min="2" max="2" width="32.28125" style="0" customWidth="1"/>
    <col min="3" max="3" width="11.140625" style="0" customWidth="1"/>
    <col min="4" max="4" width="11.57421875" style="0" customWidth="1"/>
    <col min="5" max="5" width="10.421875" style="0" customWidth="1"/>
    <col min="7" max="7" width="9.8515625" style="0" customWidth="1"/>
    <col min="8" max="8" width="11.421875" style="0" bestFit="1" customWidth="1"/>
    <col min="9" max="9" width="7.28125" style="0" customWidth="1"/>
    <col min="10" max="10" width="10.7109375" style="0" customWidth="1"/>
    <col min="11" max="11" width="1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10" t="s">
        <v>107</v>
      </c>
      <c r="L1" s="110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64" t="s">
        <v>159</v>
      </c>
      <c r="L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64" t="s">
        <v>12</v>
      </c>
      <c r="L3" s="1"/>
      <c r="M3" s="1"/>
      <c r="N3" s="1"/>
    </row>
    <row r="4" spans="1:14" ht="12.75">
      <c r="A4" s="1"/>
      <c r="B4" s="3" t="s">
        <v>24</v>
      </c>
      <c r="C4" s="1"/>
      <c r="D4" s="1"/>
      <c r="E4" s="1"/>
      <c r="F4" s="1"/>
      <c r="G4" s="1"/>
      <c r="H4" s="1"/>
      <c r="I4" s="1"/>
      <c r="J4" s="1"/>
      <c r="K4" s="102" t="s">
        <v>160</v>
      </c>
      <c r="L4" s="1"/>
      <c r="M4" s="1"/>
      <c r="N4" s="1"/>
    </row>
    <row r="5" spans="1:14" ht="12.75">
      <c r="A5" s="1"/>
      <c r="B5" s="3" t="s">
        <v>146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2" t="s">
        <v>0</v>
      </c>
      <c r="M6" s="1"/>
      <c r="N6" s="1"/>
    </row>
    <row r="7" spans="1:14" ht="39.75" customHeight="1">
      <c r="A7" s="121" t="s">
        <v>13</v>
      </c>
      <c r="B7" s="121" t="s">
        <v>25</v>
      </c>
      <c r="C7" s="122" t="s">
        <v>26</v>
      </c>
      <c r="D7" s="121" t="s">
        <v>27</v>
      </c>
      <c r="E7" s="121"/>
      <c r="F7" s="121"/>
      <c r="G7" s="121"/>
      <c r="H7" s="121" t="s">
        <v>28</v>
      </c>
      <c r="I7" s="121"/>
      <c r="J7" s="122" t="s">
        <v>29</v>
      </c>
      <c r="K7" s="122" t="s">
        <v>150</v>
      </c>
      <c r="L7" s="1"/>
      <c r="M7" s="1"/>
      <c r="N7" s="1"/>
    </row>
    <row r="8" spans="1:14" ht="38.25" customHeight="1">
      <c r="A8" s="121"/>
      <c r="B8" s="121"/>
      <c r="C8" s="122"/>
      <c r="D8" s="121" t="s">
        <v>30</v>
      </c>
      <c r="E8" s="121" t="s">
        <v>7</v>
      </c>
      <c r="F8" s="121"/>
      <c r="G8" s="121"/>
      <c r="H8" s="121" t="s">
        <v>30</v>
      </c>
      <c r="I8" s="122" t="s">
        <v>31</v>
      </c>
      <c r="J8" s="122"/>
      <c r="K8" s="122"/>
      <c r="L8" s="1"/>
      <c r="M8" s="1"/>
      <c r="N8" s="1"/>
    </row>
    <row r="9" spans="1:14" ht="38.25" customHeight="1">
      <c r="A9" s="121"/>
      <c r="B9" s="121"/>
      <c r="C9" s="122"/>
      <c r="D9" s="121"/>
      <c r="E9" s="122" t="s">
        <v>32</v>
      </c>
      <c r="F9" s="121" t="s">
        <v>7</v>
      </c>
      <c r="G9" s="121"/>
      <c r="H9" s="121"/>
      <c r="I9" s="122"/>
      <c r="J9" s="122"/>
      <c r="K9" s="122"/>
      <c r="L9" s="1"/>
      <c r="M9" s="1"/>
      <c r="N9" s="1"/>
    </row>
    <row r="10" spans="1:14" ht="25.5">
      <c r="A10" s="121"/>
      <c r="B10" s="121"/>
      <c r="C10" s="122"/>
      <c r="D10" s="121"/>
      <c r="E10" s="122"/>
      <c r="F10" s="4" t="s">
        <v>33</v>
      </c>
      <c r="G10" s="9" t="s">
        <v>34</v>
      </c>
      <c r="H10" s="121"/>
      <c r="I10" s="122"/>
      <c r="J10" s="122"/>
      <c r="K10" s="122"/>
      <c r="L10" s="1"/>
      <c r="M10" s="1"/>
      <c r="N10" s="1"/>
    </row>
    <row r="11" spans="1:14" s="24" customFormat="1" ht="11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22"/>
      <c r="M11" s="22"/>
      <c r="N11" s="22"/>
    </row>
    <row r="12" spans="1:14" ht="12.75">
      <c r="A12" s="6" t="s">
        <v>35</v>
      </c>
      <c r="B12" s="7" t="s">
        <v>36</v>
      </c>
      <c r="C12" s="77" t="s">
        <v>112</v>
      </c>
      <c r="D12" s="77" t="s">
        <v>152</v>
      </c>
      <c r="E12" s="77" t="s">
        <v>113</v>
      </c>
      <c r="F12" s="77" t="s">
        <v>151</v>
      </c>
      <c r="G12" s="77" t="s">
        <v>148</v>
      </c>
      <c r="H12" s="77" t="s">
        <v>152</v>
      </c>
      <c r="I12" s="77">
        <f>I14</f>
        <v>0</v>
      </c>
      <c r="J12" s="77" t="s">
        <v>112</v>
      </c>
      <c r="K12" s="78" t="s">
        <v>37</v>
      </c>
      <c r="L12" s="1"/>
      <c r="M12" s="1"/>
      <c r="N12" s="1"/>
    </row>
    <row r="13" spans="1:14" ht="12.75">
      <c r="A13" s="25"/>
      <c r="B13" s="25" t="s">
        <v>38</v>
      </c>
      <c r="C13" s="79">
        <v>0</v>
      </c>
      <c r="D13" s="79" t="s">
        <v>147</v>
      </c>
      <c r="E13" s="79" t="s">
        <v>113</v>
      </c>
      <c r="F13" s="79">
        <v>0</v>
      </c>
      <c r="G13" s="79" t="s">
        <v>109</v>
      </c>
      <c r="H13" s="79" t="s">
        <v>147</v>
      </c>
      <c r="I13" s="79">
        <v>0</v>
      </c>
      <c r="J13" s="79">
        <v>0</v>
      </c>
      <c r="K13" s="80"/>
      <c r="L13" s="1"/>
      <c r="M13" s="1"/>
      <c r="N13" s="1"/>
    </row>
    <row r="14" spans="1:14" ht="12.75">
      <c r="A14" s="8"/>
      <c r="B14" s="8" t="s">
        <v>39</v>
      </c>
      <c r="C14" s="81" t="s">
        <v>112</v>
      </c>
      <c r="D14" s="81" t="s">
        <v>154</v>
      </c>
      <c r="E14" s="81" t="s">
        <v>149</v>
      </c>
      <c r="F14" s="81" t="s">
        <v>151</v>
      </c>
      <c r="G14" s="81" t="s">
        <v>149</v>
      </c>
      <c r="H14" s="81" t="s">
        <v>154</v>
      </c>
      <c r="I14" s="81">
        <v>0</v>
      </c>
      <c r="J14" s="81" t="s">
        <v>112</v>
      </c>
      <c r="K14" s="82" t="s">
        <v>37</v>
      </c>
      <c r="L14" s="1"/>
      <c r="M14" s="1"/>
      <c r="N14" s="1"/>
    </row>
    <row r="15" spans="1:14" ht="12.75">
      <c r="A15" s="6" t="s">
        <v>40</v>
      </c>
      <c r="B15" s="7" t="s">
        <v>41</v>
      </c>
      <c r="C15" s="77">
        <f>C17+C18+C19</f>
        <v>0</v>
      </c>
      <c r="D15" s="77" t="s">
        <v>116</v>
      </c>
      <c r="E15" s="77">
        <f>E17+E18+E19</f>
        <v>0</v>
      </c>
      <c r="F15" s="78" t="s">
        <v>37</v>
      </c>
      <c r="G15" s="78" t="s">
        <v>37</v>
      </c>
      <c r="H15" s="77" t="s">
        <v>116</v>
      </c>
      <c r="I15" s="78" t="s">
        <v>37</v>
      </c>
      <c r="J15" s="77">
        <f>J17+J18+J19</f>
        <v>0</v>
      </c>
      <c r="K15" s="77">
        <f>K17+K18+K19</f>
        <v>0</v>
      </c>
      <c r="L15" s="1"/>
      <c r="M15" s="1"/>
      <c r="N15" s="1"/>
    </row>
    <row r="16" spans="1:14" ht="12.75">
      <c r="A16" s="25"/>
      <c r="B16" s="25" t="s">
        <v>6</v>
      </c>
      <c r="C16" s="79"/>
      <c r="D16" s="79"/>
      <c r="E16" s="79"/>
      <c r="F16" s="80"/>
      <c r="G16" s="80"/>
      <c r="H16" s="79"/>
      <c r="I16" s="80"/>
      <c r="J16" s="79"/>
      <c r="K16" s="79"/>
      <c r="L16" s="1"/>
      <c r="M16" s="1"/>
      <c r="N16" s="1"/>
    </row>
    <row r="17" spans="1:14" ht="12.75">
      <c r="A17" s="26"/>
      <c r="B17" s="26" t="s">
        <v>42</v>
      </c>
      <c r="C17" s="83">
        <v>0</v>
      </c>
      <c r="D17" s="83" t="s">
        <v>111</v>
      </c>
      <c r="E17" s="83">
        <v>0</v>
      </c>
      <c r="F17" s="84" t="s">
        <v>37</v>
      </c>
      <c r="G17" s="84" t="s">
        <v>37</v>
      </c>
      <c r="H17" s="83" t="s">
        <v>111</v>
      </c>
      <c r="I17" s="84" t="s">
        <v>37</v>
      </c>
      <c r="J17" s="83">
        <v>0</v>
      </c>
      <c r="K17" s="83">
        <v>0</v>
      </c>
      <c r="L17" s="1"/>
      <c r="M17" s="1"/>
      <c r="N17" s="1"/>
    </row>
    <row r="18" spans="1:14" ht="12.75">
      <c r="A18" s="26"/>
      <c r="B18" s="26" t="s">
        <v>43</v>
      </c>
      <c r="C18" s="83">
        <v>0</v>
      </c>
      <c r="D18" s="83" t="s">
        <v>110</v>
      </c>
      <c r="E18" s="83">
        <v>0</v>
      </c>
      <c r="F18" s="84" t="s">
        <v>37</v>
      </c>
      <c r="G18" s="84" t="s">
        <v>37</v>
      </c>
      <c r="H18" s="83" t="s">
        <v>110</v>
      </c>
      <c r="I18" s="84" t="s">
        <v>37</v>
      </c>
      <c r="J18" s="83">
        <v>0</v>
      </c>
      <c r="K18" s="83">
        <v>0</v>
      </c>
      <c r="L18" s="1"/>
      <c r="M18" s="1"/>
      <c r="N18" s="1"/>
    </row>
    <row r="19" spans="1:14" ht="12.75">
      <c r="A19" s="27"/>
      <c r="B19" s="27" t="s">
        <v>44</v>
      </c>
      <c r="C19" s="85">
        <v>0</v>
      </c>
      <c r="D19" s="85" t="s">
        <v>111</v>
      </c>
      <c r="E19" s="85">
        <v>0</v>
      </c>
      <c r="F19" s="86" t="s">
        <v>37</v>
      </c>
      <c r="G19" s="86" t="s">
        <v>37</v>
      </c>
      <c r="H19" s="85" t="s">
        <v>111</v>
      </c>
      <c r="I19" s="86" t="s">
        <v>37</v>
      </c>
      <c r="J19" s="85">
        <v>0</v>
      </c>
      <c r="K19" s="85">
        <v>0</v>
      </c>
      <c r="L19" s="1"/>
      <c r="M19" s="1"/>
      <c r="N19" s="1"/>
    </row>
    <row r="20" spans="1:14" ht="12.75">
      <c r="A20" s="6"/>
      <c r="B20" s="7" t="s">
        <v>23</v>
      </c>
      <c r="C20" s="77" t="s">
        <v>112</v>
      </c>
      <c r="D20" s="77" t="s">
        <v>153</v>
      </c>
      <c r="E20" s="77" t="s">
        <v>161</v>
      </c>
      <c r="F20" s="78" t="s">
        <v>151</v>
      </c>
      <c r="G20" s="78" t="s">
        <v>148</v>
      </c>
      <c r="H20" s="77" t="s">
        <v>153</v>
      </c>
      <c r="I20" s="78" t="s">
        <v>37</v>
      </c>
      <c r="J20" s="77" t="s">
        <v>112</v>
      </c>
      <c r="K20" s="77">
        <f>K15</f>
        <v>0</v>
      </c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 t="s">
        <v>45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 t="s">
        <v>46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 t="s">
        <v>47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 t="s">
        <v>48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14">
    <mergeCell ref="H8:H10"/>
    <mergeCell ref="I8:I10"/>
    <mergeCell ref="E9:E10"/>
    <mergeCell ref="F9:G9"/>
    <mergeCell ref="K1:L1"/>
    <mergeCell ref="A7:A10"/>
    <mergeCell ref="B7:B10"/>
    <mergeCell ref="C7:C10"/>
    <mergeCell ref="D7:G7"/>
    <mergeCell ref="H7:I7"/>
    <mergeCell ref="J7:J10"/>
    <mergeCell ref="K7:K10"/>
    <mergeCell ref="D8:D10"/>
    <mergeCell ref="E8:G8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D1">
      <selection activeCell="F29" sqref="F29"/>
    </sheetView>
  </sheetViews>
  <sheetFormatPr defaultColWidth="9.140625" defaultRowHeight="12.75"/>
  <cols>
    <col min="1" max="1" width="9.421875" style="0" customWidth="1"/>
    <col min="2" max="2" width="5.28125" style="0" customWidth="1"/>
    <col min="3" max="3" width="6.7109375" style="0" customWidth="1"/>
    <col min="4" max="4" width="9.421875" style="0" customWidth="1"/>
    <col min="5" max="5" width="10.7109375" style="0" customWidth="1"/>
    <col min="6" max="6" width="9.57421875" style="0" customWidth="1"/>
    <col min="7" max="7" width="8.57421875" style="0" customWidth="1"/>
    <col min="8" max="8" width="9.7109375" style="0" customWidth="1"/>
    <col min="9" max="9" width="10.28125" style="0" customWidth="1"/>
    <col min="10" max="10" width="10.7109375" style="0" customWidth="1"/>
    <col min="11" max="11" width="13.28125" style="0" customWidth="1"/>
    <col min="12" max="12" width="10.7109375" style="0" customWidth="1"/>
    <col min="13" max="13" width="11.7109375" style="0" customWidth="1"/>
    <col min="14" max="14" width="12.00390625" style="0" customWidth="1"/>
    <col min="15" max="15" width="14.00390625" style="0" customWidth="1"/>
  </cols>
  <sheetData>
    <row r="1" spans="15:16" ht="12.75">
      <c r="O1" s="110" t="s">
        <v>107</v>
      </c>
      <c r="P1" s="110"/>
    </row>
    <row r="2" ht="12.75">
      <c r="O2" s="64" t="s">
        <v>159</v>
      </c>
    </row>
    <row r="3" ht="12.75">
      <c r="O3" s="64" t="s">
        <v>12</v>
      </c>
    </row>
    <row r="4" spans="2:15" ht="12.75">
      <c r="B4" s="42" t="s">
        <v>78</v>
      </c>
      <c r="O4" s="104" t="s">
        <v>160</v>
      </c>
    </row>
    <row r="5" spans="10:15" ht="12.75">
      <c r="J5" s="43"/>
      <c r="O5" s="72" t="s">
        <v>0</v>
      </c>
    </row>
    <row r="6" spans="1:15" ht="12.75">
      <c r="A6" s="87"/>
      <c r="B6" s="88" t="s">
        <v>14</v>
      </c>
      <c r="C6" s="89"/>
      <c r="D6" s="87" t="s">
        <v>79</v>
      </c>
      <c r="E6" s="129" t="s">
        <v>77</v>
      </c>
      <c r="F6" s="130"/>
      <c r="G6" s="130"/>
      <c r="H6" s="130"/>
      <c r="I6" s="131"/>
      <c r="J6" s="90" t="s">
        <v>79</v>
      </c>
      <c r="K6" s="129" t="s">
        <v>28</v>
      </c>
      <c r="L6" s="130"/>
      <c r="M6" s="130"/>
      <c r="N6" s="130"/>
      <c r="O6" s="131"/>
    </row>
    <row r="7" spans="1:15" ht="12.75">
      <c r="A7" s="91" t="s">
        <v>80</v>
      </c>
      <c r="B7" s="92" t="s">
        <v>81</v>
      </c>
      <c r="C7" s="93"/>
      <c r="D7" s="91" t="s">
        <v>82</v>
      </c>
      <c r="E7" s="87"/>
      <c r="F7" s="129" t="s">
        <v>7</v>
      </c>
      <c r="G7" s="130"/>
      <c r="H7" s="130"/>
      <c r="I7" s="131"/>
      <c r="J7" s="90" t="s">
        <v>82</v>
      </c>
      <c r="K7" s="87"/>
      <c r="L7" s="129" t="s">
        <v>7</v>
      </c>
      <c r="M7" s="130"/>
      <c r="N7" s="130"/>
      <c r="O7" s="131"/>
    </row>
    <row r="8" spans="1:15" ht="12.75">
      <c r="A8" s="91" t="s">
        <v>83</v>
      </c>
      <c r="B8" s="94"/>
      <c r="C8" s="87"/>
      <c r="D8" s="91" t="s">
        <v>84</v>
      </c>
      <c r="E8" s="91"/>
      <c r="F8" s="95"/>
      <c r="G8" s="95"/>
      <c r="H8" s="95" t="s">
        <v>85</v>
      </c>
      <c r="I8" s="95" t="s">
        <v>85</v>
      </c>
      <c r="J8" s="90" t="s">
        <v>86</v>
      </c>
      <c r="K8" s="91"/>
      <c r="L8" s="87"/>
      <c r="M8" s="91" t="s">
        <v>87</v>
      </c>
      <c r="N8" s="87" t="s">
        <v>88</v>
      </c>
      <c r="O8" s="87" t="s">
        <v>89</v>
      </c>
    </row>
    <row r="9" spans="1:15" ht="12.75">
      <c r="A9" s="91" t="s">
        <v>90</v>
      </c>
      <c r="B9" s="94" t="s">
        <v>91</v>
      </c>
      <c r="C9" s="91" t="s">
        <v>92</v>
      </c>
      <c r="D9" s="91" t="s">
        <v>93</v>
      </c>
      <c r="E9" s="91" t="s">
        <v>11</v>
      </c>
      <c r="F9" s="91" t="s">
        <v>94</v>
      </c>
      <c r="G9" s="91" t="s">
        <v>85</v>
      </c>
      <c r="H9" s="91" t="s">
        <v>95</v>
      </c>
      <c r="I9" s="91" t="s">
        <v>96</v>
      </c>
      <c r="J9" s="90" t="s">
        <v>97</v>
      </c>
      <c r="K9" s="91" t="s">
        <v>11</v>
      </c>
      <c r="L9" s="91" t="s">
        <v>20</v>
      </c>
      <c r="M9" s="91" t="s">
        <v>98</v>
      </c>
      <c r="N9" s="91" t="s">
        <v>99</v>
      </c>
      <c r="O9" s="91" t="s">
        <v>100</v>
      </c>
    </row>
    <row r="10" spans="1:15" ht="12.75">
      <c r="A10" s="96"/>
      <c r="B10" s="92"/>
      <c r="C10" s="96"/>
      <c r="D10" s="96"/>
      <c r="E10" s="96"/>
      <c r="F10" s="96" t="s">
        <v>101</v>
      </c>
      <c r="G10" s="96" t="s">
        <v>162</v>
      </c>
      <c r="H10" s="96"/>
      <c r="I10" s="96"/>
      <c r="J10" s="97"/>
      <c r="K10" s="96"/>
      <c r="L10" s="96"/>
      <c r="M10" s="97"/>
      <c r="N10" s="96" t="s">
        <v>102</v>
      </c>
      <c r="O10" s="96"/>
    </row>
    <row r="11" spans="1:15" ht="12.75">
      <c r="A11" s="126" t="s">
        <v>103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8"/>
    </row>
    <row r="12" spans="1:15" ht="12.75">
      <c r="A12" s="44" t="s">
        <v>104</v>
      </c>
      <c r="B12" s="45">
        <v>801</v>
      </c>
      <c r="C12" s="45">
        <v>80104</v>
      </c>
      <c r="D12" s="46">
        <v>0</v>
      </c>
      <c r="E12" s="47">
        <v>378671</v>
      </c>
      <c r="F12" s="46">
        <v>68671</v>
      </c>
      <c r="G12" s="46">
        <v>0</v>
      </c>
      <c r="H12" s="46">
        <v>310000</v>
      </c>
      <c r="I12" s="47">
        <v>0</v>
      </c>
      <c r="J12" s="46">
        <v>0</v>
      </c>
      <c r="K12" s="48">
        <v>378671</v>
      </c>
      <c r="L12" s="46">
        <v>227105</v>
      </c>
      <c r="M12" s="48">
        <v>39814</v>
      </c>
      <c r="N12" s="49">
        <v>89752</v>
      </c>
      <c r="O12" s="46">
        <v>22000</v>
      </c>
    </row>
    <row r="13" spans="1:15" ht="13.5" thickBot="1">
      <c r="A13" s="50" t="s">
        <v>105</v>
      </c>
      <c r="B13" s="51">
        <v>900</v>
      </c>
      <c r="C13" s="51">
        <v>90017</v>
      </c>
      <c r="D13" s="52">
        <v>10000</v>
      </c>
      <c r="E13" s="52">
        <v>629430</v>
      </c>
      <c r="F13" s="53">
        <v>434430</v>
      </c>
      <c r="G13" s="53">
        <v>70000</v>
      </c>
      <c r="H13" s="52">
        <v>0</v>
      </c>
      <c r="I13" s="52">
        <v>125000</v>
      </c>
      <c r="J13" s="53">
        <v>10000</v>
      </c>
      <c r="K13" s="52">
        <v>629430</v>
      </c>
      <c r="L13" s="52">
        <v>240142</v>
      </c>
      <c r="M13" s="52">
        <v>44004</v>
      </c>
      <c r="N13" s="52">
        <v>275284</v>
      </c>
      <c r="O13" s="52">
        <v>70000</v>
      </c>
    </row>
    <row r="14" spans="1:15" ht="12.75">
      <c r="A14" s="54" t="s">
        <v>106</v>
      </c>
      <c r="B14" s="55"/>
      <c r="C14" s="55"/>
      <c r="D14" s="56"/>
      <c r="E14" s="57">
        <f>SUM(E12:E13)</f>
        <v>1008101</v>
      </c>
      <c r="F14" s="57">
        <f aca="true" t="shared" si="0" ref="F14:O14">SUM(F12:F13)</f>
        <v>503101</v>
      </c>
      <c r="G14" s="57">
        <f t="shared" si="0"/>
        <v>70000</v>
      </c>
      <c r="H14" s="57">
        <f t="shared" si="0"/>
        <v>310000</v>
      </c>
      <c r="I14" s="57">
        <f t="shared" si="0"/>
        <v>125000</v>
      </c>
      <c r="J14" s="57">
        <f t="shared" si="0"/>
        <v>10000</v>
      </c>
      <c r="K14" s="57">
        <f t="shared" si="0"/>
        <v>1008101</v>
      </c>
      <c r="L14" s="57">
        <f t="shared" si="0"/>
        <v>467247</v>
      </c>
      <c r="M14" s="57">
        <f t="shared" si="0"/>
        <v>83818</v>
      </c>
      <c r="N14" s="57">
        <f t="shared" si="0"/>
        <v>365036</v>
      </c>
      <c r="O14" s="57">
        <f t="shared" si="0"/>
        <v>92000</v>
      </c>
    </row>
  </sheetData>
  <mergeCells count="6">
    <mergeCell ref="O1:P1"/>
    <mergeCell ref="A11:O11"/>
    <mergeCell ref="E6:I6"/>
    <mergeCell ref="K6:O6"/>
    <mergeCell ref="F7:I7"/>
    <mergeCell ref="L7:O7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F19" sqref="F19"/>
    </sheetView>
  </sheetViews>
  <sheetFormatPr defaultColWidth="9.140625" defaultRowHeight="12.75"/>
  <cols>
    <col min="1" max="1" width="5.421875" style="1" customWidth="1"/>
    <col min="2" max="2" width="6.00390625" style="1" customWidth="1"/>
    <col min="3" max="3" width="9.140625" style="1" customWidth="1"/>
    <col min="4" max="4" width="6.7109375" style="1" customWidth="1"/>
    <col min="5" max="5" width="32.00390625" style="1" customWidth="1"/>
    <col min="6" max="6" width="13.140625" style="1" customWidth="1"/>
    <col min="7" max="16384" width="9.140625" style="1" customWidth="1"/>
  </cols>
  <sheetData>
    <row r="1" spans="6:7" ht="12.75">
      <c r="F1" s="110" t="s">
        <v>144</v>
      </c>
      <c r="G1" s="110"/>
    </row>
    <row r="2" ht="12.75">
      <c r="F2" s="64" t="s">
        <v>159</v>
      </c>
    </row>
    <row r="3" ht="12.75">
      <c r="F3" s="64" t="s">
        <v>12</v>
      </c>
    </row>
    <row r="4" ht="12.75">
      <c r="F4" s="64" t="s">
        <v>160</v>
      </c>
    </row>
    <row r="5" ht="12.75">
      <c r="B5" s="3" t="s">
        <v>74</v>
      </c>
    </row>
    <row r="6" ht="12.75">
      <c r="B6" s="3" t="s">
        <v>142</v>
      </c>
    </row>
    <row r="8" ht="12.75">
      <c r="I8" s="1" t="s">
        <v>155</v>
      </c>
    </row>
    <row r="9" spans="1:6" ht="12.75">
      <c r="A9" s="17"/>
      <c r="B9" s="17"/>
      <c r="C9" s="17"/>
      <c r="D9" s="17"/>
      <c r="E9" s="17"/>
      <c r="F9" s="72" t="s">
        <v>0</v>
      </c>
    </row>
    <row r="10" spans="1:6" ht="12.75">
      <c r="A10" s="39" t="s">
        <v>13</v>
      </c>
      <c r="B10" s="39" t="s">
        <v>1</v>
      </c>
      <c r="C10" s="39" t="s">
        <v>2</v>
      </c>
      <c r="D10" s="39" t="s">
        <v>3</v>
      </c>
      <c r="E10" s="39" t="s">
        <v>75</v>
      </c>
      <c r="F10" s="39" t="s">
        <v>72</v>
      </c>
    </row>
    <row r="11" spans="1:6" ht="12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</row>
    <row r="12" spans="1:6" ht="24.75" customHeight="1">
      <c r="A12" s="40" t="s">
        <v>15</v>
      </c>
      <c r="B12" s="40">
        <v>926</v>
      </c>
      <c r="C12" s="40">
        <v>92605</v>
      </c>
      <c r="D12" s="40">
        <v>2820</v>
      </c>
      <c r="E12" s="41" t="s">
        <v>76</v>
      </c>
      <c r="F12" s="74" t="s">
        <v>108</v>
      </c>
    </row>
    <row r="13" spans="1:6" ht="24.75" customHeight="1">
      <c r="A13" s="40" t="s">
        <v>16</v>
      </c>
      <c r="B13" s="40">
        <v>900</v>
      </c>
      <c r="C13" s="40">
        <v>90017</v>
      </c>
      <c r="D13" s="40">
        <v>6210</v>
      </c>
      <c r="E13" s="41" t="s">
        <v>163</v>
      </c>
      <c r="F13" s="74" t="s">
        <v>149</v>
      </c>
    </row>
    <row r="14" spans="1:6" ht="12.75">
      <c r="A14" s="132" t="s">
        <v>73</v>
      </c>
      <c r="B14" s="132"/>
      <c r="C14" s="132"/>
      <c r="D14" s="132"/>
      <c r="E14" s="132"/>
      <c r="F14" s="75" t="s">
        <v>115</v>
      </c>
    </row>
    <row r="15" ht="12.75">
      <c r="F15" s="2"/>
    </row>
    <row r="16" ht="12.75">
      <c r="F16" s="2"/>
    </row>
  </sheetData>
  <mergeCells count="2">
    <mergeCell ref="A14:E14"/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 Brody</cp:lastModifiedBy>
  <cp:lastPrinted>2008-04-08T08:29:20Z</cp:lastPrinted>
  <dcterms:created xsi:type="dcterms:W3CDTF">2007-03-05T11:43:08Z</dcterms:created>
  <dcterms:modified xsi:type="dcterms:W3CDTF">2008-04-09T10:13:09Z</dcterms:modified>
  <cp:category/>
  <cp:version/>
  <cp:contentType/>
  <cp:contentStatus/>
</cp:coreProperties>
</file>